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Sheet1" sheetId="1" r:id="rId1"/>
    <sheet name="fd.europene" sheetId="2" r:id="rId2"/>
    <sheet name="SP. JUD. URGENTA" sheetId="3" r:id="rId3"/>
  </sheets>
  <externalReferences>
    <externalReference r:id="rId6"/>
  </externalReferences>
  <definedNames>
    <definedName name="_xlnm.Print_Titles" localSheetId="2">'SP. JUD. URGENTA'!$9:$10</definedName>
  </definedNames>
  <calcPr fullCalcOnLoad="1"/>
</workbook>
</file>

<file path=xl/sharedStrings.xml><?xml version="1.0" encoding="utf-8"?>
<sst xmlns="http://schemas.openxmlformats.org/spreadsheetml/2006/main" count="1376" uniqueCount="226">
  <si>
    <t>JUDEŢUL : ARGES</t>
  </si>
  <si>
    <t>SPITALUL JUDETEAN DE URGENTA PITESTI</t>
  </si>
  <si>
    <t>PRESEDINTE CONSILIUL DE ADMINISTRATIE</t>
  </si>
  <si>
    <t>PRESEDINTE CONSILIUL JUDETEAN ARGES ,</t>
  </si>
  <si>
    <t>CONSTANTIN NICOLESCU</t>
  </si>
  <si>
    <t>BUGETUL DE VENITURI SI CHELTUIELI</t>
  </si>
  <si>
    <t xml:space="preserve"> PE ANUL 2011</t>
  </si>
  <si>
    <t xml:space="preserve"> - mii lei -</t>
  </si>
  <si>
    <t>D E N U M I R E A     I N D I C A T O R I L O R</t>
  </si>
  <si>
    <t>Cod                    indicator</t>
  </si>
  <si>
    <t>TOTAL  AN</t>
  </si>
  <si>
    <t>Trim I</t>
  </si>
  <si>
    <t>Trim II</t>
  </si>
  <si>
    <t>Trim III</t>
  </si>
  <si>
    <t>Trim IV</t>
  </si>
  <si>
    <t>TOTAL VENITURI (cod 00.02+00.15+00.17+45.10)</t>
  </si>
  <si>
    <t>00.01</t>
  </si>
  <si>
    <t>I.  VENITURI CURENTE ( cod 00.03+00.12)</t>
  </si>
  <si>
    <t>00.02</t>
  </si>
  <si>
    <t>A.   VENITURI FISCALE (cod 00.10)</t>
  </si>
  <si>
    <t>00.03</t>
  </si>
  <si>
    <t>A4.  IMPOZITE SI TAXE PE BUNURI SI SERVICII (cod 15.10)</t>
  </si>
  <si>
    <t>00.10</t>
  </si>
  <si>
    <t>Taxe pe servicii specifice (cod 15.10.01)</t>
  </si>
  <si>
    <t>15.10</t>
  </si>
  <si>
    <t>Impozit pe spectacole</t>
  </si>
  <si>
    <t>15.10.01</t>
  </si>
  <si>
    <t>C.   VENITURI NEFISCALE ( cod 00.13+00.14)</t>
  </si>
  <si>
    <t>00.12</t>
  </si>
  <si>
    <t>C1.  VENITURI DIN PROPRIETATE (cod 30.10)</t>
  </si>
  <si>
    <t>00.13</t>
  </si>
  <si>
    <t xml:space="preserve">Venituri din proprietate  (cod 30.10.05+30.10.09+30.10.50) </t>
  </si>
  <si>
    <t>30.10</t>
  </si>
  <si>
    <t>Venituri din concesiuni si inchirieri</t>
  </si>
  <si>
    <t>30.10.05</t>
  </si>
  <si>
    <t>Venituri din utilizarea pasunilor comunale</t>
  </si>
  <si>
    <t>30.10.09</t>
  </si>
  <si>
    <t>Alte venituri din proprietate</t>
  </si>
  <si>
    <t>30.10.50</t>
  </si>
  <si>
    <t>C2.  VANZARI DE BUNURI SI SERVICII (cod 33.10+34.10+35.10+36.10+37.10)</t>
  </si>
  <si>
    <t>00.14</t>
  </si>
  <si>
    <t xml:space="preserve">Venituri din prestari de servicii si alte activitati (cod 33.10.05+33.10.08+33.10.13+33.10.14+33.10.16+33.10.17+33.10.19+33.10.21+33.10.30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</si>
  <si>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</si>
  <si>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</si>
  <si>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</si>
  <si>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</si>
  <si>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</si>
  <si>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</si>
  <si>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</si>
  <si>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</si>
  <si>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</si>
  <si>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</si>
  <si>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</si>
  <si>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</si>
  <si>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</si>
  <si>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cercetare</t>
  </si>
  <si>
    <t>33.10.20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</si>
  <si>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</si>
  <si>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</si>
  <si>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</si>
  <si>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</si>
  <si>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</si>
  <si>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</si>
  <si>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</si>
  <si>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</si>
  <si>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Alte venituri din prestari de servicii si alte activitati</t>
  </si>
  <si>
    <t>33.10.50</t>
  </si>
  <si>
    <t>Venituri din taxe administrative, eliberari permise (cod 34.10.50)</t>
  </si>
  <si>
    <t>34.10</t>
  </si>
  <si>
    <t>Alte venituri din taxe administrative, eliberari permise</t>
  </si>
  <si>
    <t>34.10.50</t>
  </si>
  <si>
    <t>Amenzi, penalitati si confiscari (cod 35.10.50)</t>
  </si>
  <si>
    <t>35.10</t>
  </si>
  <si>
    <t>Alte amenzi, penalitati si confiscari</t>
  </si>
  <si>
    <t>35.10.50</t>
  </si>
  <si>
    <t>Diverse venituri (cod 36.10.50)</t>
  </si>
  <si>
    <t>36.10</t>
  </si>
  <si>
    <t>Alte venituri</t>
  </si>
  <si>
    <t>36.10.50</t>
  </si>
  <si>
    <t>Transferuri voluntare, altele decât subvenţiile (cod 37.10.01+37.10.03+37.10.04+37.10.50)</t>
  </si>
  <si>
    <t>37.10</t>
  </si>
  <si>
    <t>Donaţii şi sponsorizări</t>
  </si>
  <si>
    <t>37.10.01</t>
  </si>
  <si>
    <t>Vărsăminte din sectiunea de funcţionare pentru finanţarea secţiunii  de dezvoltare a bugetului local</t>
  </si>
  <si>
    <t>37.10.03</t>
  </si>
  <si>
    <t xml:space="preserve">Vărsăminte din secţiunea de funcţionare </t>
  </si>
  <si>
    <t>37.10.04</t>
  </si>
  <si>
    <t>Alte transferuri voluntare</t>
  </si>
  <si>
    <t>37.10.50</t>
  </si>
  <si>
    <t xml:space="preserve">II. VENITURI DIN CAPITAL (cod 39.10)                 </t>
  </si>
  <si>
    <t>00.15</t>
  </si>
  <si>
    <t>Venituri din valorificarea unor bunuri (cod 39.10.01+39.10.50)</t>
  </si>
  <si>
    <t>39.10</t>
  </si>
  <si>
    <t>Venituri din valorificarea unor bunuri ale institutiilor publice</t>
  </si>
  <si>
    <t>39.10.01</t>
  </si>
  <si>
    <t>Alte venituri din valorificarea unor bunuri</t>
  </si>
  <si>
    <t>39.10.50</t>
  </si>
  <si>
    <t>IV.  SUBVENTII (cod 00.18)</t>
  </si>
  <si>
    <t>00.17</t>
  </si>
  <si>
    <t>SUBVENTII DE LA ALTE NIVELE ALE ADMINISTRATIEI PUBLICE (cod 42.10+43.10)</t>
  </si>
  <si>
    <t>00.18</t>
  </si>
  <si>
    <t>Subventii de la bugetul de stat (cod 42.10.11+42.10.39+42.10.43)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</si>
  <si>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</si>
  <si>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</si>
  <si>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</si>
  <si>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</si>
  <si>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</si>
  <si>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Subventii primite de institutiile publice si activitatile finantate integral sau partial din venituri proprii in cadrul programelor FEGA implementate de APIA</t>
  </si>
  <si>
    <t>42.10.43</t>
  </si>
  <si>
    <t>SUBVENTII DE LA ALTE ADMINISTRATII (cod 43.10.09+43.10.10+43.10.14+43.10.15+43.10.16+43.10.17)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</si>
  <si>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</si>
  <si>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</si>
  <si>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</si>
  <si>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</si>
  <si>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</si>
  <si>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</si>
  <si>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</si>
  <si>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</si>
  <si>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</si>
  <si>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</si>
  <si>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</si>
  <si>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</si>
  <si>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</si>
  <si>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</si>
  <si>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</si>
  <si>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</si>
  <si>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</si>
  <si>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</si>
  <si>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</si>
  <si>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</si>
  <si>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</si>
  <si>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</si>
  <si>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</si>
  <si>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</si>
  <si>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</si>
  <si>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Sume FEN postaderare in contul platilor efectuate si prefinantari  (cod 45.10.01 la 45.10.05 +45.10.07+45.10.08+45.10.15+45.10.16+45.10.17+45.10.18)</t>
  </si>
  <si>
    <t>45.10</t>
  </si>
  <si>
    <t>Fondul European de Dezvoltare Regionala ( cod 45.10.01.01+45.10.01.02+45.10.01.03)</t>
  </si>
  <si>
    <t>45.10.01</t>
  </si>
  <si>
    <t>Sume primite în contul plăţilor efectuate în anul curent</t>
  </si>
  <si>
    <t>45.10.01.01</t>
  </si>
  <si>
    <t>Sume primite în contul plăţilor efectuate în anii anteriori</t>
  </si>
  <si>
    <t>45.10.01.02</t>
  </si>
  <si>
    <t>Prefinanţare</t>
  </si>
  <si>
    <t>45.10.01.03</t>
  </si>
  <si>
    <t>Fondul Social European( cod 45.10.02.01+45.10.02.02+45.10.02.03)</t>
  </si>
  <si>
    <t>45.10.02</t>
  </si>
  <si>
    <t>45.10.02.01</t>
  </si>
  <si>
    <t>45.10.02.02</t>
  </si>
  <si>
    <t>45.10.02.03</t>
  </si>
  <si>
    <t>Fondul de Coeziune( cod 45.10.03.01+45.10.03.02+45.10.03.03)</t>
  </si>
  <si>
    <t>45.10.03</t>
  </si>
  <si>
    <t>45.10.03.01</t>
  </si>
  <si>
    <t>45.10.03.02</t>
  </si>
  <si>
    <t>45.10.03.03</t>
  </si>
  <si>
    <t>Fondul Agricol de Dezvoltare Rurala( cod 45.10.04.01+45.10.04.02+45.10.04.03)</t>
  </si>
  <si>
    <t>45.10.04</t>
  </si>
  <si>
    <t>45.10.04.01</t>
  </si>
  <si>
    <t>45.10.04.02</t>
  </si>
  <si>
    <t>45.10.04.03</t>
  </si>
  <si>
    <t>Fondul European de Pescuit( cod 45.10.05.01+45.10.05.02+45.10.05.03)</t>
  </si>
  <si>
    <t>45.10.05</t>
  </si>
  <si>
    <t>45.10.05.01</t>
  </si>
  <si>
    <t>45.10.05.02</t>
  </si>
  <si>
    <t>45.10.05.03</t>
  </si>
  <si>
    <t>Instrumentul de Asistenta pentru Preaderare( cod 45.10.07.01+45.10.07.02+45.10.07.03)</t>
  </si>
  <si>
    <t>45.10.07</t>
  </si>
  <si>
    <t>45.10.07.01</t>
  </si>
  <si>
    <t>45.10.07.02</t>
  </si>
  <si>
    <t>45.10.07.03</t>
  </si>
  <si>
    <t>Instrumentul European de Vecinatate si Parteneriat( cod 45.10.08.01+45.10.08.02+45.10.08.03)</t>
  </si>
  <si>
    <t>45.10.08</t>
  </si>
  <si>
    <t>45.10.08.01</t>
  </si>
  <si>
    <t>45.10.08.02</t>
  </si>
  <si>
    <t>45.10.08.03</t>
  </si>
  <si>
    <t>Programe comunitare finantate in perioada 2007-2013   (cod 45.02.15.01+45.02.15.02+45.02.15.03)</t>
  </si>
  <si>
    <t>45.10.15</t>
  </si>
  <si>
    <t>45.10.15.01</t>
  </si>
  <si>
    <t>45.10.15.02</t>
  </si>
  <si>
    <t>45.10.15.03</t>
  </si>
  <si>
    <t>Alte facilitati si instrumente postaderare (cod 45.02.16.01+45.02.16.02+45.02.16.03)</t>
  </si>
  <si>
    <t>45.10.16</t>
  </si>
  <si>
    <t>45.10.16.01</t>
  </si>
  <si>
    <t>45.10.16.02</t>
  </si>
  <si>
    <t>45.10.16.03</t>
  </si>
  <si>
    <t>Mecanismul financiar SEE (cod 45.02.17.01+45.02.17.02+45.02.17.03)</t>
  </si>
  <si>
    <t>45.10.17</t>
  </si>
  <si>
    <t>45.10.17.01</t>
  </si>
  <si>
    <t>45.10.17.02</t>
  </si>
  <si>
    <t>Sume primite în avans</t>
  </si>
  <si>
    <t>45.10.17.03</t>
  </si>
  <si>
    <t>Programul Norvegian pentru Creştere Economică şi Dezvoltare Durabilă (cod 45.02.18.01+45.02.18.02+45.02.18.03)</t>
  </si>
  <si>
    <t>45.10.18</t>
  </si>
  <si>
    <t>45.10.18.01</t>
  </si>
  <si>
    <t>45.10.18.02</t>
  </si>
  <si>
    <t>45.10.18.03</t>
  </si>
  <si>
    <t>VENITURILE SECŢIUNII DE FUNCŢIONARE (cod 00.02+00.17)</t>
  </si>
  <si>
    <t xml:space="preserve">00.01 </t>
  </si>
  <si>
    <t>Transferuri voluntare, altele decât subvenţiile (cod 37.10.01+37.10.03+37.10.50)</t>
  </si>
  <si>
    <t>SUBVENTII DE LA ALTE NIVELE ALE ADMINISTRATIEI PUBLICE (cod 43.10)</t>
  </si>
  <si>
    <t>Subventii de la bugetul de stat (cod 42.10.11+42.10.43)</t>
  </si>
  <si>
    <t>SUBVENTII DE LA ALTE ADMINISTRATII (cod 43.10.09+43.10.10+43.10.15)</t>
  </si>
  <si>
    <t>VENITURILE SECŢIUNII DE DEZVOLTARE (cod 00.12+ 00.15+ 00.17+45.10) - TOTAL</t>
  </si>
  <si>
    <t>C.   VENITURI NEFISCALE ( cod 00.14)</t>
  </si>
  <si>
    <t>C2.  VANZARI DE BUNURI SI SERVICII (cod 37.10)</t>
  </si>
  <si>
    <t>Transferuri voluntare, altele decât subvenţiile (cod 37.10.04)</t>
  </si>
  <si>
    <t>Subventii de la bugetul de stat (cod 42.10.39)</t>
  </si>
  <si>
    <t>SUBVENTII DE LA ALTE ADMINISTRATII (cod 43.10.14+43.10.16+43.10.17)</t>
  </si>
  <si>
    <t xml:space="preserve">Sume primite în avans </t>
  </si>
  <si>
    <t>MANAGER ,</t>
  </si>
  <si>
    <t>DIRECTOR FIN-CONTABIL</t>
  </si>
  <si>
    <t xml:space="preserve">            EC.RODICA BESLIU</t>
  </si>
  <si>
    <r>
      <t xml:space="preserve">       </t>
    </r>
    <r>
      <rPr>
        <b/>
        <u val="single"/>
        <sz val="12"/>
        <rFont val="Arial"/>
        <family val="2"/>
      </rPr>
      <t>VIZAT</t>
    </r>
  </si>
  <si>
    <r>
      <t>SE APROBA</t>
    </r>
    <r>
      <rPr>
        <b/>
        <sz val="12"/>
        <rFont val="Arial"/>
        <family val="2"/>
      </rPr>
      <t>,</t>
    </r>
  </si>
  <si>
    <t>DR. MIHAI POPESCU</t>
  </si>
  <si>
    <t xml:space="preserve">                          DR.SORIN VASILESCU</t>
  </si>
  <si>
    <t xml:space="preserve">                                                                                   FONDURI EUROPENE</t>
  </si>
  <si>
    <t xml:space="preserve">                                                                                  TOTAL</t>
  </si>
  <si>
    <t>JURIST.CIOBANU SIMONA ALISA</t>
  </si>
  <si>
    <t>DIRECTOR FINANCIAR-CONTABIL</t>
  </si>
  <si>
    <t>RD:S.F</t>
  </si>
  <si>
    <t xml:space="preserve">                                            DR.SORIN VASILESCU</t>
  </si>
  <si>
    <t>TOTAL  AN  2014</t>
  </si>
  <si>
    <t xml:space="preserve"> PE ANUL 2014</t>
  </si>
  <si>
    <t>p.PRESEDINTE CONSILIU JUDETEAN</t>
  </si>
  <si>
    <t>TECAU FLORIN-GRIGORE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</si>
</sst>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\ "/>
    <numFmt numFmtId="189" formatCode="00000"/>
    <numFmt numFmtId="190" formatCode="#,##0\ \ \ \ \ \ \ 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trike/>
      <sz val="12"/>
      <name val="Arial"/>
      <family val="2"/>
    </font>
    <font>
      <strike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0" xfId="60" applyFont="1" applyFill="1">
      <alignment/>
      <protection/>
    </xf>
    <xf numFmtId="0" fontId="22" fillId="0" borderId="0" xfId="60" applyFont="1" applyFill="1" applyAlignment="1">
      <alignment horizontal="left" vertical="center"/>
      <protection/>
    </xf>
    <xf numFmtId="0" fontId="22" fillId="0" borderId="0" xfId="0" applyFont="1" applyAlignment="1">
      <alignment/>
    </xf>
    <xf numFmtId="0" fontId="21" fillId="0" borderId="0" xfId="60" applyFont="1" applyFill="1" applyBorder="1">
      <alignment/>
      <protection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49" fontId="21" fillId="0" borderId="0" xfId="60" applyNumberFormat="1" applyFont="1" applyFill="1" applyBorder="1" applyAlignment="1">
      <alignment/>
      <protection/>
    </xf>
    <xf numFmtId="0" fontId="24" fillId="0" borderId="0" xfId="60" applyFont="1" applyFill="1" applyBorder="1" applyAlignment="1">
      <alignment/>
      <protection/>
    </xf>
    <xf numFmtId="0" fontId="21" fillId="0" borderId="0" xfId="0" applyFont="1" applyAlignment="1">
      <alignment horizontal="center"/>
    </xf>
    <xf numFmtId="0" fontId="21" fillId="0" borderId="0" xfId="60" applyFont="1" applyFill="1" applyAlignment="1">
      <alignment horizontal="left" vertical="top"/>
      <protection/>
    </xf>
    <xf numFmtId="0" fontId="22" fillId="0" borderId="0" xfId="60" applyFont="1" applyFill="1">
      <alignment/>
      <protection/>
    </xf>
    <xf numFmtId="0" fontId="22" fillId="0" borderId="0" xfId="60" applyFont="1" applyFill="1" applyAlignment="1" quotePrefix="1">
      <alignment horizontal="center"/>
      <protection/>
    </xf>
    <xf numFmtId="0" fontId="21" fillId="0" borderId="0" xfId="60" applyFont="1" applyFill="1" applyBorder="1" applyAlignment="1" quotePrefix="1">
      <alignment horizontal="center"/>
      <protection/>
    </xf>
    <xf numFmtId="0" fontId="21" fillId="0" borderId="11" xfId="60" applyFont="1" applyFill="1" applyBorder="1" applyAlignment="1">
      <alignment horizontal="center"/>
      <protection/>
    </xf>
    <xf numFmtId="0" fontId="21" fillId="5" borderId="10" xfId="0" applyFont="1" applyFill="1" applyBorder="1" applyAlignment="1">
      <alignment horizontal="left"/>
    </xf>
    <xf numFmtId="0" fontId="22" fillId="5" borderId="10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 wrapText="1"/>
    </xf>
    <xf numFmtId="49" fontId="21" fillId="5" borderId="10" xfId="58" applyNumberFormat="1" applyFont="1" applyFill="1" applyBorder="1" applyAlignment="1">
      <alignment horizontal="left"/>
      <protection/>
    </xf>
    <xf numFmtId="0" fontId="22" fillId="5" borderId="10" xfId="0" applyFont="1" applyFill="1" applyBorder="1" applyAlignment="1">
      <alignment/>
    </xf>
    <xf numFmtId="0" fontId="22" fillId="5" borderId="13" xfId="0" applyFont="1" applyFill="1" applyBorder="1" applyAlignment="1">
      <alignment horizontal="right"/>
    </xf>
    <xf numFmtId="0" fontId="22" fillId="5" borderId="10" xfId="0" applyFont="1" applyFill="1" applyBorder="1" applyAlignment="1">
      <alignment horizontal="right"/>
    </xf>
    <xf numFmtId="0" fontId="22" fillId="5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wrapText="1"/>
    </xf>
    <xf numFmtId="49" fontId="22" fillId="0" borderId="10" xfId="58" applyNumberFormat="1" applyFont="1" applyBorder="1" applyAlignment="1">
      <alignment horizontal="left"/>
      <protection/>
    </xf>
    <xf numFmtId="0" fontId="22" fillId="0" borderId="10" xfId="0" applyFont="1" applyBorder="1" applyAlignment="1">
      <alignment/>
    </xf>
    <xf numFmtId="0" fontId="22" fillId="0" borderId="13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49" fontId="21" fillId="0" borderId="10" xfId="58" applyNumberFormat="1" applyFont="1" applyBorder="1" applyAlignment="1">
      <alignment horizontal="left"/>
      <protection/>
    </xf>
    <xf numFmtId="0" fontId="21" fillId="0" borderId="10" xfId="0" applyFont="1" applyFill="1" applyBorder="1" applyAlignment="1">
      <alignment/>
    </xf>
    <xf numFmtId="0" fontId="21" fillId="0" borderId="10" xfId="60" applyFont="1" applyFill="1" applyBorder="1">
      <alignment/>
      <protection/>
    </xf>
    <xf numFmtId="0" fontId="21" fillId="0" borderId="12" xfId="60" applyFont="1" applyFill="1" applyBorder="1">
      <alignment/>
      <protection/>
    </xf>
    <xf numFmtId="0" fontId="22" fillId="0" borderId="10" xfId="0" applyFont="1" applyFill="1" applyBorder="1" applyAlignment="1">
      <alignment/>
    </xf>
    <xf numFmtId="0" fontId="22" fillId="0" borderId="12" xfId="60" applyFont="1" applyFill="1" applyBorder="1">
      <alignment/>
      <protection/>
    </xf>
    <xf numFmtId="0" fontId="21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 quotePrefix="1">
      <alignment horizontal="left" vertical="top"/>
    </xf>
    <xf numFmtId="0" fontId="22" fillId="0" borderId="12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2" xfId="0" applyFont="1" applyFill="1" applyBorder="1" applyAlignment="1">
      <alignment wrapText="1"/>
    </xf>
    <xf numFmtId="0" fontId="22" fillId="0" borderId="10" xfId="60" applyFont="1" applyFill="1" applyBorder="1">
      <alignment/>
      <protection/>
    </xf>
    <xf numFmtId="3" fontId="21" fillId="0" borderId="10" xfId="0" applyNumberFormat="1" applyFont="1" applyFill="1" applyBorder="1" applyAlignment="1">
      <alignment/>
    </xf>
    <xf numFmtId="14" fontId="22" fillId="0" borderId="10" xfId="60" applyNumberFormat="1" applyFont="1" applyFill="1" applyBorder="1" quotePrefix="1">
      <alignment/>
      <protection/>
    </xf>
    <xf numFmtId="16" fontId="22" fillId="0" borderId="10" xfId="60" applyNumberFormat="1" applyFont="1" applyFill="1" applyBorder="1" applyAlignment="1" quotePrefix="1">
      <alignment horizontal="left"/>
      <protection/>
    </xf>
    <xf numFmtId="0" fontId="21" fillId="0" borderId="10" xfId="60" applyFont="1" applyFill="1" applyBorder="1" applyAlignment="1">
      <alignment/>
      <protection/>
    </xf>
    <xf numFmtId="0" fontId="22" fillId="0" borderId="10" xfId="60" applyFont="1" applyFill="1" applyBorder="1" applyAlignment="1">
      <alignment horizontal="left"/>
      <protection/>
    </xf>
    <xf numFmtId="3" fontId="25" fillId="0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49" fontId="22" fillId="0" borderId="10" xfId="58" applyNumberFormat="1" applyFont="1" applyFill="1" applyBorder="1" applyAlignment="1">
      <alignment horizontal="left"/>
      <protection/>
    </xf>
    <xf numFmtId="0" fontId="22" fillId="0" borderId="13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2" xfId="0" applyFont="1" applyFill="1" applyBorder="1" applyAlignment="1">
      <alignment wrapText="1"/>
    </xf>
    <xf numFmtId="49" fontId="21" fillId="0" borderId="10" xfId="58" applyNumberFormat="1" applyFont="1" applyFill="1" applyBorder="1" applyAlignment="1">
      <alignment horizontal="left"/>
      <protection/>
    </xf>
    <xf numFmtId="0" fontId="22" fillId="0" borderId="13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wrapText="1"/>
    </xf>
    <xf numFmtId="49" fontId="28" fillId="0" borderId="10" xfId="58" applyNumberFormat="1" applyFont="1" applyFill="1" applyBorder="1" applyAlignment="1">
      <alignment horizontal="left"/>
      <protection/>
    </xf>
    <xf numFmtId="0" fontId="28" fillId="0" borderId="13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8" fillId="0" borderId="12" xfId="0" applyFont="1" applyFill="1" applyBorder="1" applyAlignment="1">
      <alignment wrapText="1"/>
    </xf>
    <xf numFmtId="0" fontId="28" fillId="0" borderId="12" xfId="0" applyFont="1" applyFill="1" applyBorder="1" applyAlignment="1">
      <alignment/>
    </xf>
    <xf numFmtId="0" fontId="21" fillId="0" borderId="10" xfId="60" applyFont="1" applyFill="1" applyBorder="1" applyAlignment="1">
      <alignment horizontal="left"/>
      <protection/>
    </xf>
    <xf numFmtId="0" fontId="21" fillId="0" borderId="13" xfId="60" applyFont="1" applyFill="1" applyBorder="1" applyAlignment="1">
      <alignment horizontal="right"/>
      <protection/>
    </xf>
    <xf numFmtId="0" fontId="21" fillId="0" borderId="10" xfId="60" applyFont="1" applyFill="1" applyBorder="1" applyAlignment="1">
      <alignment horizontal="right"/>
      <protection/>
    </xf>
    <xf numFmtId="49" fontId="21" fillId="0" borderId="10" xfId="0" applyNumberFormat="1" applyFont="1" applyFill="1" applyBorder="1" applyAlignment="1">
      <alignment horizontal="left"/>
    </xf>
    <xf numFmtId="0" fontId="29" fillId="0" borderId="12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8" fillId="0" borderId="10" xfId="60" applyFont="1" applyFill="1" applyBorder="1" applyAlignment="1">
      <alignment horizontal="left"/>
      <protection/>
    </xf>
    <xf numFmtId="0" fontId="21" fillId="5" borderId="10" xfId="60" applyFont="1" applyFill="1" applyBorder="1">
      <alignment/>
      <protection/>
    </xf>
    <xf numFmtId="0" fontId="22" fillId="5" borderId="10" xfId="60" applyFont="1" applyFill="1" applyBorder="1">
      <alignment/>
      <protection/>
    </xf>
    <xf numFmtId="0" fontId="22" fillId="5" borderId="12" xfId="60" applyFont="1" applyFill="1" applyBorder="1">
      <alignment/>
      <protection/>
    </xf>
    <xf numFmtId="0" fontId="21" fillId="5" borderId="10" xfId="60" applyFont="1" applyFill="1" applyBorder="1" applyAlignment="1">
      <alignment horizontal="left"/>
      <protection/>
    </xf>
    <xf numFmtId="0" fontId="21" fillId="5" borderId="10" xfId="0" applyFont="1" applyFill="1" applyBorder="1" applyAlignment="1">
      <alignment/>
    </xf>
    <xf numFmtId="0" fontId="21" fillId="5" borderId="13" xfId="0" applyFont="1" applyFill="1" applyBorder="1" applyAlignment="1">
      <alignment horizontal="right"/>
    </xf>
    <xf numFmtId="0" fontId="21" fillId="5" borderId="1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left"/>
    </xf>
    <xf numFmtId="0" fontId="22" fillId="0" borderId="14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/>
    </xf>
    <xf numFmtId="0" fontId="22" fillId="0" borderId="14" xfId="60" applyFont="1" applyFill="1" applyBorder="1" applyAlignment="1">
      <alignment horizontal="left"/>
      <protection/>
    </xf>
    <xf numFmtId="0" fontId="22" fillId="0" borderId="14" xfId="0" applyFont="1" applyFill="1" applyBorder="1" applyAlignment="1">
      <alignment/>
    </xf>
    <xf numFmtId="0" fontId="21" fillId="0" borderId="14" xfId="60" applyFont="1" applyFill="1" applyBorder="1" applyAlignment="1">
      <alignment horizontal="right"/>
      <protection/>
    </xf>
    <xf numFmtId="49" fontId="21" fillId="0" borderId="15" xfId="0" applyNumberFormat="1" applyFont="1" applyFill="1" applyBorder="1" applyAlignment="1">
      <alignment horizontal="left"/>
    </xf>
    <xf numFmtId="0" fontId="22" fillId="0" borderId="16" xfId="0" applyFont="1" applyFill="1" applyBorder="1" applyAlignment="1">
      <alignment horizontal="left" wrapText="1"/>
    </xf>
    <xf numFmtId="0" fontId="29" fillId="0" borderId="16" xfId="0" applyFont="1" applyFill="1" applyBorder="1" applyAlignment="1">
      <alignment/>
    </xf>
    <xf numFmtId="0" fontId="22" fillId="0" borderId="16" xfId="60" applyFont="1" applyFill="1" applyBorder="1" applyAlignment="1">
      <alignment horizontal="left"/>
      <protection/>
    </xf>
    <xf numFmtId="0" fontId="22" fillId="0" borderId="16" xfId="0" applyFont="1" applyFill="1" applyBorder="1" applyAlignment="1">
      <alignment/>
    </xf>
    <xf numFmtId="0" fontId="21" fillId="0" borderId="16" xfId="60" applyFont="1" applyFill="1" applyBorder="1" applyAlignment="1">
      <alignment horizontal="right"/>
      <protection/>
    </xf>
    <xf numFmtId="0" fontId="21" fillId="0" borderId="17" xfId="60" applyFont="1" applyFill="1" applyBorder="1" applyAlignment="1">
      <alignment horizontal="right"/>
      <protection/>
    </xf>
    <xf numFmtId="49" fontId="21" fillId="0" borderId="18" xfId="0" applyNumberFormat="1" applyFont="1" applyFill="1" applyBorder="1" applyAlignment="1">
      <alignment horizontal="left"/>
    </xf>
    <xf numFmtId="0" fontId="22" fillId="0" borderId="19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/>
    </xf>
    <xf numFmtId="0" fontId="22" fillId="0" borderId="19" xfId="60" applyFont="1" applyFill="1" applyBorder="1" applyAlignment="1">
      <alignment horizontal="left"/>
      <protection/>
    </xf>
    <xf numFmtId="0" fontId="22" fillId="0" borderId="19" xfId="0" applyFont="1" applyFill="1" applyBorder="1" applyAlignment="1">
      <alignment/>
    </xf>
    <xf numFmtId="0" fontId="21" fillId="0" borderId="19" xfId="60" applyFont="1" applyFill="1" applyBorder="1" applyAlignment="1">
      <alignment horizontal="right"/>
      <protection/>
    </xf>
    <xf numFmtId="0" fontId="21" fillId="0" borderId="20" xfId="60" applyFont="1" applyFill="1" applyBorder="1" applyAlignment="1">
      <alignment horizontal="right"/>
      <protection/>
    </xf>
    <xf numFmtId="49" fontId="21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/>
    </xf>
    <xf numFmtId="0" fontId="22" fillId="0" borderId="0" xfId="6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/>
    </xf>
    <xf numFmtId="0" fontId="21" fillId="0" borderId="0" xfId="60" applyFont="1" applyFill="1" applyBorder="1" applyAlignment="1">
      <alignment horizontal="right"/>
      <protection/>
    </xf>
    <xf numFmtId="0" fontId="22" fillId="24" borderId="10" xfId="0" applyFont="1" applyFill="1" applyBorder="1" applyAlignment="1">
      <alignment horizontal="right"/>
    </xf>
    <xf numFmtId="4" fontId="21" fillId="5" borderId="10" xfId="0" applyNumberFormat="1" applyFont="1" applyFill="1" applyBorder="1" applyAlignment="1">
      <alignment/>
    </xf>
    <xf numFmtId="4" fontId="21" fillId="5" borderId="13" xfId="0" applyNumberFormat="1" applyFont="1" applyFill="1" applyBorder="1" applyAlignment="1">
      <alignment horizontal="right"/>
    </xf>
    <xf numFmtId="4" fontId="21" fillId="5" borderId="10" xfId="0" applyNumberFormat="1" applyFont="1" applyFill="1" applyBorder="1" applyAlignment="1">
      <alignment horizontal="right"/>
    </xf>
    <xf numFmtId="2" fontId="22" fillId="0" borderId="0" xfId="0" applyNumberFormat="1" applyFont="1" applyAlignment="1">
      <alignment/>
    </xf>
    <xf numFmtId="0" fontId="0" fillId="0" borderId="0" xfId="59" applyFont="1" applyFill="1">
      <alignment/>
      <protection/>
    </xf>
    <xf numFmtId="2" fontId="21" fillId="5" borderId="10" xfId="0" applyNumberFormat="1" applyFont="1" applyFill="1" applyBorder="1" applyAlignment="1">
      <alignment horizontal="right"/>
    </xf>
    <xf numFmtId="2" fontId="21" fillId="5" borderId="10" xfId="0" applyNumberFormat="1" applyFont="1" applyFill="1" applyBorder="1" applyAlignment="1">
      <alignment/>
    </xf>
    <xf numFmtId="0" fontId="22" fillId="25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2" fillId="0" borderId="10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left" vertical="top" wrapText="1"/>
    </xf>
    <xf numFmtId="49" fontId="21" fillId="5" borderId="10" xfId="0" applyNumberFormat="1" applyFont="1" applyFill="1" applyBorder="1" applyAlignment="1">
      <alignment horizontal="left" wrapText="1"/>
    </xf>
    <xf numFmtId="49" fontId="21" fillId="5" borderId="12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21" fillId="0" borderId="0" xfId="60" applyFont="1" applyFill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12" xfId="60" applyFont="1" applyFill="1" applyBorder="1" applyAlignment="1">
      <alignment horizontal="center" vertical="center" wrapText="1"/>
      <protection/>
    </xf>
    <xf numFmtId="1" fontId="21" fillId="0" borderId="13" xfId="58" applyNumberFormat="1" applyFont="1" applyFill="1" applyBorder="1" applyAlignment="1">
      <alignment horizontal="center" vertical="center" wrapText="1"/>
      <protection/>
    </xf>
    <xf numFmtId="1" fontId="21" fillId="0" borderId="10" xfId="58" applyNumberFormat="1" applyFont="1" applyFill="1" applyBorder="1" applyAlignment="1">
      <alignment horizontal="center" vertical="center" wrapText="1"/>
      <protection/>
    </xf>
    <xf numFmtId="1" fontId="21" fillId="0" borderId="14" xfId="58" applyNumberFormat="1" applyFont="1" applyFill="1" applyBorder="1" applyAlignment="1">
      <alignment horizontal="center" vertical="center" wrapText="1"/>
      <protection/>
    </xf>
    <xf numFmtId="1" fontId="21" fillId="0" borderId="21" xfId="58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8575" y="40500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8575" y="42405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28575" y="42405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>
      <xdr:nvSpPr>
        <xdr:cNvPr id="4" name="AutoShape 2"/>
        <xdr:cNvSpPr>
          <a:spLocks/>
        </xdr:cNvSpPr>
      </xdr:nvSpPr>
      <xdr:spPr>
        <a:xfrm>
          <a:off x="28575" y="403002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5" name="AutoShape 4"/>
        <xdr:cNvSpPr>
          <a:spLocks/>
        </xdr:cNvSpPr>
      </xdr:nvSpPr>
      <xdr:spPr>
        <a:xfrm>
          <a:off x="28575" y="42252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8575" y="42252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19050</xdr:colOff>
      <xdr:row>209</xdr:row>
      <xdr:rowOff>0</xdr:rowOff>
    </xdr:to>
    <xdr:sp>
      <xdr:nvSpPr>
        <xdr:cNvPr id="7" name="AutoShape 2"/>
        <xdr:cNvSpPr>
          <a:spLocks/>
        </xdr:cNvSpPr>
      </xdr:nvSpPr>
      <xdr:spPr>
        <a:xfrm>
          <a:off x="4857750" y="43776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sp>
      <xdr:nvSpPr>
        <xdr:cNvPr id="8" name="AutoShape 3"/>
        <xdr:cNvSpPr>
          <a:spLocks/>
        </xdr:cNvSpPr>
      </xdr:nvSpPr>
      <xdr:spPr>
        <a:xfrm>
          <a:off x="4010025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sp>
      <xdr:nvSpPr>
        <xdr:cNvPr id="9" name="AutoShape 5"/>
        <xdr:cNvSpPr>
          <a:spLocks/>
        </xdr:cNvSpPr>
      </xdr:nvSpPr>
      <xdr:spPr>
        <a:xfrm>
          <a:off x="4010025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19050</xdr:colOff>
      <xdr:row>115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4010025" y="23622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19050</xdr:colOff>
      <xdr:row>115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4010025" y="23622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19050</xdr:colOff>
      <xdr:row>209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4857750" y="43776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4010025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4010025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19050</xdr:colOff>
      <xdr:row>115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4010025" y="23622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19050</xdr:colOff>
      <xdr:row>115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4010025" y="23622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8575" y="40500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8575" y="42405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28575" y="42405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>
      <xdr:nvSpPr>
        <xdr:cNvPr id="4" name="AutoShape 2"/>
        <xdr:cNvSpPr>
          <a:spLocks/>
        </xdr:cNvSpPr>
      </xdr:nvSpPr>
      <xdr:spPr>
        <a:xfrm>
          <a:off x="28575" y="403002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5" name="AutoShape 4"/>
        <xdr:cNvSpPr>
          <a:spLocks/>
        </xdr:cNvSpPr>
      </xdr:nvSpPr>
      <xdr:spPr>
        <a:xfrm>
          <a:off x="28575" y="42252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8575" y="42252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19050</xdr:colOff>
      <xdr:row>209</xdr:row>
      <xdr:rowOff>0</xdr:rowOff>
    </xdr:to>
    <xdr:sp>
      <xdr:nvSpPr>
        <xdr:cNvPr id="7" name="AutoShape 2"/>
        <xdr:cNvSpPr>
          <a:spLocks/>
        </xdr:cNvSpPr>
      </xdr:nvSpPr>
      <xdr:spPr>
        <a:xfrm>
          <a:off x="4857750" y="43776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sp>
      <xdr:nvSpPr>
        <xdr:cNvPr id="8" name="AutoShape 3"/>
        <xdr:cNvSpPr>
          <a:spLocks/>
        </xdr:cNvSpPr>
      </xdr:nvSpPr>
      <xdr:spPr>
        <a:xfrm>
          <a:off x="4010025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sp>
      <xdr:nvSpPr>
        <xdr:cNvPr id="9" name="AutoShape 5"/>
        <xdr:cNvSpPr>
          <a:spLocks/>
        </xdr:cNvSpPr>
      </xdr:nvSpPr>
      <xdr:spPr>
        <a:xfrm>
          <a:off x="4010025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19050</xdr:colOff>
      <xdr:row>115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4010025" y="23622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19050</xdr:colOff>
      <xdr:row>115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4010025" y="23622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19050</xdr:colOff>
      <xdr:row>209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4857750" y="43776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4010025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4010025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19050</xdr:colOff>
      <xdr:row>115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4010025" y="23622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19050</xdr:colOff>
      <xdr:row>115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4010025" y="23622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390650" y="40500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390650" y="42405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42405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>
      <xdr:nvSpPr>
        <xdr:cNvPr id="4" name="AutoShape 2"/>
        <xdr:cNvSpPr>
          <a:spLocks/>
        </xdr:cNvSpPr>
      </xdr:nvSpPr>
      <xdr:spPr>
        <a:xfrm>
          <a:off x="1390650" y="403002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5" name="AutoShape 4"/>
        <xdr:cNvSpPr>
          <a:spLocks/>
        </xdr:cNvSpPr>
      </xdr:nvSpPr>
      <xdr:spPr>
        <a:xfrm>
          <a:off x="1390650" y="42252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90650" y="42252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19050</xdr:colOff>
      <xdr:row>209</xdr:row>
      <xdr:rowOff>0</xdr:rowOff>
    </xdr:to>
    <xdr:sp>
      <xdr:nvSpPr>
        <xdr:cNvPr id="7" name="AutoShape 2"/>
        <xdr:cNvSpPr>
          <a:spLocks/>
        </xdr:cNvSpPr>
      </xdr:nvSpPr>
      <xdr:spPr>
        <a:xfrm>
          <a:off x="6924675" y="43776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sp>
      <xdr:nvSpPr>
        <xdr:cNvPr id="8" name="AutoShape 3"/>
        <xdr:cNvSpPr>
          <a:spLocks/>
        </xdr:cNvSpPr>
      </xdr:nvSpPr>
      <xdr:spPr>
        <a:xfrm>
          <a:off x="6181725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sp>
      <xdr:nvSpPr>
        <xdr:cNvPr id="9" name="AutoShape 5"/>
        <xdr:cNvSpPr>
          <a:spLocks/>
        </xdr:cNvSpPr>
      </xdr:nvSpPr>
      <xdr:spPr>
        <a:xfrm>
          <a:off x="6181725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19050</xdr:colOff>
      <xdr:row>115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6181725" y="23622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19050</xdr:colOff>
      <xdr:row>115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6181725" y="23622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19050</xdr:colOff>
      <xdr:row>209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6924675" y="43776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6181725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115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6181725" y="2362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19050</xdr:colOff>
      <xdr:row>115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6181725" y="23622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19050</xdr:colOff>
      <xdr:row>115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6181725" y="23622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zoomScalePageLayoutView="0" workbookViewId="0" topLeftCell="A4">
      <selection activeCell="F9" sqref="F9:F10"/>
    </sheetView>
  </sheetViews>
  <sheetFormatPr defaultColWidth="9.140625" defaultRowHeight="12.75"/>
  <cols>
    <col min="1" max="1" width="0.2890625" style="4" customWidth="1"/>
    <col min="2" max="2" width="0.13671875" style="4" customWidth="1"/>
    <col min="3" max="3" width="59.7109375" style="4" customWidth="1"/>
    <col min="4" max="4" width="12.7109375" style="4" customWidth="1"/>
    <col min="5" max="5" width="12.8515625" style="4" customWidth="1"/>
    <col min="6" max="6" width="13.7109375" style="4" customWidth="1"/>
    <col min="7" max="7" width="13.00390625" style="4" customWidth="1"/>
    <col min="8" max="9" width="10.00390625" style="4" customWidth="1"/>
    <col min="10" max="16384" width="9.140625" style="4" customWidth="1"/>
  </cols>
  <sheetData>
    <row r="1" spans="1:4" ht="15.75">
      <c r="A1" s="2" t="s">
        <v>0</v>
      </c>
      <c r="B1" s="2"/>
      <c r="C1" s="2"/>
      <c r="D1" s="3"/>
    </row>
    <row r="2" spans="1:4" ht="15.75">
      <c r="A2" s="2" t="s">
        <v>1</v>
      </c>
      <c r="B2" s="2"/>
      <c r="C2" s="2"/>
      <c r="D2" s="3"/>
    </row>
    <row r="3" spans="1:7" ht="15.75">
      <c r="A3" s="2"/>
      <c r="B3" s="5"/>
      <c r="C3" s="5" t="s">
        <v>212</v>
      </c>
      <c r="D3" s="3"/>
      <c r="E3" s="6"/>
      <c r="F3" s="7" t="s">
        <v>213</v>
      </c>
      <c r="G3" s="6"/>
    </row>
    <row r="4" spans="1:7" ht="15.75">
      <c r="A4" s="2"/>
      <c r="B4" s="8" t="s">
        <v>2</v>
      </c>
      <c r="C4" s="9"/>
      <c r="D4" s="3"/>
      <c r="E4" s="6" t="s">
        <v>3</v>
      </c>
      <c r="F4" s="6"/>
      <c r="G4" s="6"/>
    </row>
    <row r="5" spans="1:7" ht="15.75">
      <c r="A5" s="2"/>
      <c r="B5" s="8" t="s">
        <v>214</v>
      </c>
      <c r="C5" s="9"/>
      <c r="D5" s="3"/>
      <c r="E5" s="118" t="s">
        <v>4</v>
      </c>
      <c r="F5" s="118"/>
      <c r="G5" s="118"/>
    </row>
    <row r="6" spans="1:9" ht="15.75">
      <c r="A6" s="131" t="s">
        <v>5</v>
      </c>
      <c r="B6" s="131"/>
      <c r="C6" s="131"/>
      <c r="D6" s="131"/>
      <c r="E6" s="131"/>
      <c r="F6" s="131"/>
      <c r="G6" s="131"/>
      <c r="H6" s="131"/>
      <c r="I6" s="131"/>
    </row>
    <row r="7" spans="1:9" ht="15.75">
      <c r="A7" s="131" t="s">
        <v>6</v>
      </c>
      <c r="B7" s="131"/>
      <c r="C7" s="131"/>
      <c r="D7" s="131"/>
      <c r="E7" s="131"/>
      <c r="F7" s="131"/>
      <c r="G7" s="131"/>
      <c r="H7" s="131"/>
      <c r="I7" s="131"/>
    </row>
    <row r="8" spans="1:9" ht="15.75">
      <c r="A8" s="11"/>
      <c r="B8" s="11"/>
      <c r="C8" s="11" t="s">
        <v>217</v>
      </c>
      <c r="D8" s="3"/>
      <c r="E8" s="12"/>
      <c r="F8" s="12"/>
      <c r="G8" s="13"/>
      <c r="H8" s="14"/>
      <c r="I8" s="15" t="s">
        <v>7</v>
      </c>
    </row>
    <row r="9" spans="1:9" ht="16.5" customHeight="1">
      <c r="A9" s="132" t="s">
        <v>8</v>
      </c>
      <c r="B9" s="132"/>
      <c r="C9" s="133"/>
      <c r="D9" s="132" t="s">
        <v>9</v>
      </c>
      <c r="E9" s="132" t="s">
        <v>10</v>
      </c>
      <c r="F9" s="134" t="s">
        <v>11</v>
      </c>
      <c r="G9" s="135" t="s">
        <v>12</v>
      </c>
      <c r="H9" s="135" t="s">
        <v>13</v>
      </c>
      <c r="I9" s="135" t="s">
        <v>14</v>
      </c>
    </row>
    <row r="10" spans="1:9" ht="35.25" customHeight="1">
      <c r="A10" s="132"/>
      <c r="B10" s="132"/>
      <c r="C10" s="133"/>
      <c r="D10" s="132"/>
      <c r="E10" s="132"/>
      <c r="F10" s="134"/>
      <c r="G10" s="135"/>
      <c r="H10" s="135"/>
      <c r="I10" s="135"/>
    </row>
    <row r="11" spans="1:9" s="23" customFormat="1" ht="15.75">
      <c r="A11" s="16" t="s">
        <v>15</v>
      </c>
      <c r="B11" s="17"/>
      <c r="C11" s="18"/>
      <c r="D11" s="19" t="s">
        <v>16</v>
      </c>
      <c r="E11" s="20">
        <f aca="true" t="shared" si="0" ref="E11:E74">F11+G11+H11+I11</f>
        <v>2333.62</v>
      </c>
      <c r="F11" s="21">
        <f>F12+F48+F52+F71</f>
        <v>0</v>
      </c>
      <c r="G11" s="22">
        <f>G12+G48+G52+G71</f>
        <v>2333.62</v>
      </c>
      <c r="H11" s="22">
        <f>H12+H48+H52+H71</f>
        <v>0</v>
      </c>
      <c r="I11" s="22">
        <f>I12+I48+I52+I71</f>
        <v>0</v>
      </c>
    </row>
    <row r="12" spans="1:9" ht="15.75">
      <c r="A12" s="1" t="s">
        <v>17</v>
      </c>
      <c r="B12" s="24"/>
      <c r="C12" s="25"/>
      <c r="D12" s="26" t="s">
        <v>18</v>
      </c>
      <c r="E12" s="27">
        <f t="shared" si="0"/>
        <v>2333.62</v>
      </c>
      <c r="F12" s="28">
        <f>F13+F17</f>
        <v>0</v>
      </c>
      <c r="G12" s="29">
        <f>G13+G17</f>
        <v>2333.62</v>
      </c>
      <c r="H12" s="29">
        <f>H13+H17</f>
        <v>0</v>
      </c>
      <c r="I12" s="29">
        <f>I13+I17</f>
        <v>0</v>
      </c>
    </row>
    <row r="13" spans="1:9" ht="15.75">
      <c r="A13" s="1" t="s">
        <v>19</v>
      </c>
      <c r="B13" s="24"/>
      <c r="C13" s="25"/>
      <c r="D13" s="26" t="s">
        <v>20</v>
      </c>
      <c r="E13" s="27">
        <f t="shared" si="0"/>
        <v>0</v>
      </c>
      <c r="F13" s="28">
        <f aca="true" t="shared" si="1" ref="F13:I15">F14</f>
        <v>0</v>
      </c>
      <c r="G13" s="29">
        <f t="shared" si="1"/>
        <v>0</v>
      </c>
      <c r="H13" s="29">
        <f t="shared" si="1"/>
        <v>0</v>
      </c>
      <c r="I13" s="29">
        <f t="shared" si="1"/>
        <v>0</v>
      </c>
    </row>
    <row r="14" spans="1:9" ht="15.75">
      <c r="A14" s="1" t="s">
        <v>21</v>
      </c>
      <c r="B14" s="24"/>
      <c r="C14" s="25"/>
      <c r="D14" s="30" t="s">
        <v>22</v>
      </c>
      <c r="E14" s="27">
        <f t="shared" si="0"/>
        <v>0</v>
      </c>
      <c r="F14" s="28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</row>
    <row r="15" spans="1:9" ht="15.75">
      <c r="A15" s="31" t="s">
        <v>23</v>
      </c>
      <c r="B15" s="32"/>
      <c r="C15" s="33"/>
      <c r="D15" s="26" t="s">
        <v>24</v>
      </c>
      <c r="E15" s="27">
        <f t="shared" si="0"/>
        <v>0</v>
      </c>
      <c r="F15" s="28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</row>
    <row r="16" spans="1:9" ht="15.75">
      <c r="A16" s="1"/>
      <c r="B16" s="34" t="s">
        <v>25</v>
      </c>
      <c r="C16" s="35"/>
      <c r="D16" s="26" t="s">
        <v>26</v>
      </c>
      <c r="E16" s="27">
        <f t="shared" si="0"/>
        <v>0</v>
      </c>
      <c r="F16" s="28"/>
      <c r="G16" s="29"/>
      <c r="H16" s="29"/>
      <c r="I16" s="29"/>
    </row>
    <row r="17" spans="1:9" ht="15.75">
      <c r="A17" s="36" t="s">
        <v>27</v>
      </c>
      <c r="B17" s="37"/>
      <c r="C17" s="38"/>
      <c r="D17" s="30" t="s">
        <v>28</v>
      </c>
      <c r="E17" s="27">
        <f t="shared" si="0"/>
        <v>2333.62</v>
      </c>
      <c r="F17" s="28">
        <f>F18+F23</f>
        <v>0</v>
      </c>
      <c r="G17" s="29">
        <f>G18+G23</f>
        <v>2333.62</v>
      </c>
      <c r="H17" s="29">
        <f>H18+H23</f>
        <v>0</v>
      </c>
      <c r="I17" s="29">
        <f>I18+I23</f>
        <v>0</v>
      </c>
    </row>
    <row r="18" spans="1:9" ht="15.75">
      <c r="A18" s="31" t="s">
        <v>29</v>
      </c>
      <c r="B18" s="39"/>
      <c r="C18" s="40"/>
      <c r="D18" s="30" t="s">
        <v>30</v>
      </c>
      <c r="E18" s="27">
        <f t="shared" si="0"/>
        <v>0</v>
      </c>
      <c r="F18" s="28">
        <f>F19</f>
        <v>0</v>
      </c>
      <c r="G18" s="29">
        <f>G19</f>
        <v>0</v>
      </c>
      <c r="H18" s="29">
        <f>H19</f>
        <v>0</v>
      </c>
      <c r="I18" s="29">
        <f>I19</f>
        <v>0</v>
      </c>
    </row>
    <row r="19" spans="1:9" ht="15.75">
      <c r="A19" s="31" t="s">
        <v>31</v>
      </c>
      <c r="B19" s="41"/>
      <c r="C19" s="40"/>
      <c r="D19" s="26" t="s">
        <v>32</v>
      </c>
      <c r="E19" s="27">
        <f t="shared" si="0"/>
        <v>0</v>
      </c>
      <c r="F19" s="28">
        <f>F20+F21+F22</f>
        <v>0</v>
      </c>
      <c r="G19" s="29">
        <f>G20+G21+G22</f>
        <v>0</v>
      </c>
      <c r="H19" s="29">
        <f>H20+H21+H22</f>
        <v>0</v>
      </c>
      <c r="I19" s="29">
        <f>I20+I21+I22</f>
        <v>0</v>
      </c>
    </row>
    <row r="20" spans="1:9" ht="15.75">
      <c r="A20" s="42"/>
      <c r="B20" s="34" t="s">
        <v>33</v>
      </c>
      <c r="C20" s="35"/>
      <c r="D20" s="43" t="s">
        <v>34</v>
      </c>
      <c r="E20" s="27">
        <f t="shared" si="0"/>
        <v>0</v>
      </c>
      <c r="F20" s="28"/>
      <c r="G20" s="29"/>
      <c r="H20" s="29"/>
      <c r="I20" s="29"/>
    </row>
    <row r="21" spans="1:9" ht="15.75">
      <c r="A21" s="36"/>
      <c r="B21" s="34" t="s">
        <v>35</v>
      </c>
      <c r="C21" s="35"/>
      <c r="D21" s="44" t="s">
        <v>36</v>
      </c>
      <c r="E21" s="27">
        <f t="shared" si="0"/>
        <v>0</v>
      </c>
      <c r="F21" s="28"/>
      <c r="G21" s="29"/>
      <c r="H21" s="29"/>
      <c r="I21" s="29"/>
    </row>
    <row r="22" spans="1:9" ht="15.75">
      <c r="A22" s="36"/>
      <c r="B22" s="34" t="s">
        <v>37</v>
      </c>
      <c r="C22" s="35"/>
      <c r="D22" s="44" t="s">
        <v>38</v>
      </c>
      <c r="E22" s="27">
        <f t="shared" si="0"/>
        <v>0</v>
      </c>
      <c r="F22" s="28"/>
      <c r="G22" s="29"/>
      <c r="H22" s="29"/>
      <c r="I22" s="29"/>
    </row>
    <row r="23" spans="1:9" ht="15.75">
      <c r="A23" s="36" t="s">
        <v>39</v>
      </c>
      <c r="B23" s="39"/>
      <c r="C23" s="38"/>
      <c r="D23" s="45" t="s">
        <v>40</v>
      </c>
      <c r="E23" s="27">
        <f t="shared" si="0"/>
        <v>2333.62</v>
      </c>
      <c r="F23" s="28">
        <f>F24+F37+F39+F41+F43</f>
        <v>0</v>
      </c>
      <c r="G23" s="29">
        <f>G24+G37+G39+G41+G43</f>
        <v>2333.62</v>
      </c>
      <c r="H23" s="29">
        <f>H24+H37+H39+H41+H43</f>
        <v>0</v>
      </c>
      <c r="I23" s="29">
        <f>I24+I37+I39+I41+I43</f>
        <v>0</v>
      </c>
    </row>
    <row r="24" spans="1:9" ht="28.5" customHeight="1">
      <c r="A24" s="129" t="s">
        <v>41</v>
      </c>
      <c r="B24" s="129"/>
      <c r="C24" s="130"/>
      <c r="D24" s="46" t="s">
        <v>42</v>
      </c>
      <c r="E24" s="27">
        <f t="shared" si="0"/>
        <v>0</v>
      </c>
      <c r="F24" s="28">
        <f>F25+F26+F27+F28+F29+F30+F31+F32+F33+F34+F35+F36</f>
        <v>0</v>
      </c>
      <c r="G24" s="29">
        <f>G25+G26+G27+G28+G29+G30+G31+G32+G33+G34+G35+G36</f>
        <v>0</v>
      </c>
      <c r="H24" s="29">
        <f>H25+H26+H27+H28+H29+H30+H31+H32+H33+H34+H35+H36</f>
        <v>0</v>
      </c>
      <c r="I24" s="29">
        <f>I25+I26+I27+I28+I29+I30+I31+I32+I33+I34+I35+I36</f>
        <v>0</v>
      </c>
    </row>
    <row r="25" spans="1:9" ht="15.75">
      <c r="A25" s="42"/>
      <c r="B25" s="34" t="s">
        <v>43</v>
      </c>
      <c r="C25" s="35"/>
      <c r="D25" s="26" t="s">
        <v>44</v>
      </c>
      <c r="E25" s="27">
        <f t="shared" si="0"/>
        <v>0</v>
      </c>
      <c r="F25" s="28"/>
      <c r="G25" s="29"/>
      <c r="H25" s="29"/>
      <c r="I25" s="29"/>
    </row>
    <row r="26" spans="1:9" ht="15.75">
      <c r="A26" s="42"/>
      <c r="B26" s="34" t="s">
        <v>45</v>
      </c>
      <c r="C26" s="35"/>
      <c r="D26" s="26" t="s">
        <v>46</v>
      </c>
      <c r="E26" s="27">
        <f t="shared" si="0"/>
        <v>0</v>
      </c>
      <c r="F26" s="28"/>
      <c r="G26" s="29"/>
      <c r="H26" s="29"/>
      <c r="I26" s="29"/>
    </row>
    <row r="27" spans="1:9" ht="15.75">
      <c r="A27" s="42"/>
      <c r="B27" s="34" t="s">
        <v>47</v>
      </c>
      <c r="C27" s="35"/>
      <c r="D27" s="26" t="s">
        <v>48</v>
      </c>
      <c r="E27" s="27">
        <f t="shared" si="0"/>
        <v>0</v>
      </c>
      <c r="F27" s="28"/>
      <c r="G27" s="29"/>
      <c r="H27" s="29"/>
      <c r="I27" s="29"/>
    </row>
    <row r="28" spans="1:9" ht="15.75">
      <c r="A28" s="47"/>
      <c r="B28" s="34" t="s">
        <v>49</v>
      </c>
      <c r="C28" s="35"/>
      <c r="D28" s="26" t="s">
        <v>50</v>
      </c>
      <c r="E28" s="27">
        <f t="shared" si="0"/>
        <v>0</v>
      </c>
      <c r="F28" s="28"/>
      <c r="G28" s="29"/>
      <c r="H28" s="29"/>
      <c r="I28" s="29"/>
    </row>
    <row r="29" spans="1:9" ht="15">
      <c r="A29" s="48"/>
      <c r="B29" s="34" t="s">
        <v>51</v>
      </c>
      <c r="C29" s="35"/>
      <c r="D29" s="26" t="s">
        <v>52</v>
      </c>
      <c r="E29" s="27">
        <f t="shared" si="0"/>
        <v>0</v>
      </c>
      <c r="F29" s="28"/>
      <c r="G29" s="29"/>
      <c r="H29" s="29"/>
      <c r="I29" s="29"/>
    </row>
    <row r="30" spans="1:9" ht="15">
      <c r="A30" s="48"/>
      <c r="B30" s="34" t="s">
        <v>53</v>
      </c>
      <c r="C30" s="35"/>
      <c r="D30" s="26" t="s">
        <v>54</v>
      </c>
      <c r="E30" s="27">
        <f t="shared" si="0"/>
        <v>0</v>
      </c>
      <c r="F30" s="28"/>
      <c r="G30" s="29"/>
      <c r="H30" s="29"/>
      <c r="I30" s="29"/>
    </row>
    <row r="31" spans="1:9" ht="15">
      <c r="A31" s="48"/>
      <c r="B31" s="34" t="s">
        <v>55</v>
      </c>
      <c r="C31" s="35"/>
      <c r="D31" s="26" t="s">
        <v>56</v>
      </c>
      <c r="E31" s="27">
        <f t="shared" si="0"/>
        <v>0</v>
      </c>
      <c r="F31" s="28"/>
      <c r="G31" s="29"/>
      <c r="H31" s="29"/>
      <c r="I31" s="29"/>
    </row>
    <row r="32" spans="1:9" ht="15">
      <c r="A32" s="48"/>
      <c r="B32" s="34" t="s">
        <v>57</v>
      </c>
      <c r="C32" s="35"/>
      <c r="D32" s="26" t="s">
        <v>58</v>
      </c>
      <c r="E32" s="27">
        <f t="shared" si="0"/>
        <v>0</v>
      </c>
      <c r="F32" s="28"/>
      <c r="G32" s="29"/>
      <c r="H32" s="29"/>
      <c r="I32" s="29"/>
    </row>
    <row r="33" spans="1:9" s="51" customFormat="1" ht="15">
      <c r="A33" s="48"/>
      <c r="B33" s="34" t="s">
        <v>59</v>
      </c>
      <c r="C33" s="35"/>
      <c r="D33" s="49" t="s">
        <v>60</v>
      </c>
      <c r="E33" s="39">
        <f t="shared" si="0"/>
        <v>0</v>
      </c>
      <c r="F33" s="50"/>
      <c r="G33" s="39"/>
      <c r="H33" s="39"/>
      <c r="I33" s="39"/>
    </row>
    <row r="34" spans="1:9" s="51" customFormat="1" ht="26.25" customHeight="1">
      <c r="A34" s="48"/>
      <c r="B34" s="116" t="s">
        <v>61</v>
      </c>
      <c r="C34" s="117"/>
      <c r="D34" s="49" t="s">
        <v>62</v>
      </c>
      <c r="E34" s="39">
        <f t="shared" si="0"/>
        <v>0</v>
      </c>
      <c r="F34" s="50"/>
      <c r="G34" s="39"/>
      <c r="H34" s="39"/>
      <c r="I34" s="39"/>
    </row>
    <row r="35" spans="1:9" s="51" customFormat="1" ht="15">
      <c r="A35" s="48"/>
      <c r="B35" s="34" t="s">
        <v>63</v>
      </c>
      <c r="C35" s="35"/>
      <c r="D35" s="49" t="s">
        <v>64</v>
      </c>
      <c r="E35" s="39">
        <f t="shared" si="0"/>
        <v>0</v>
      </c>
      <c r="F35" s="50"/>
      <c r="G35" s="39"/>
      <c r="H35" s="39"/>
      <c r="I35" s="39"/>
    </row>
    <row r="36" spans="1:9" s="51" customFormat="1" ht="15.75">
      <c r="A36" s="47"/>
      <c r="B36" s="34" t="s">
        <v>65</v>
      </c>
      <c r="C36" s="35"/>
      <c r="D36" s="46" t="s">
        <v>66</v>
      </c>
      <c r="E36" s="39">
        <f t="shared" si="0"/>
        <v>0</v>
      </c>
      <c r="F36" s="50"/>
      <c r="G36" s="39"/>
      <c r="H36" s="39"/>
      <c r="I36" s="39"/>
    </row>
    <row r="37" spans="1:9" ht="15.75">
      <c r="A37" s="42" t="s">
        <v>67</v>
      </c>
      <c r="B37" s="41"/>
      <c r="C37" s="53"/>
      <c r="D37" s="26" t="s">
        <v>68</v>
      </c>
      <c r="E37" s="27">
        <f t="shared" si="0"/>
        <v>0</v>
      </c>
      <c r="F37" s="28">
        <f>F38</f>
        <v>0</v>
      </c>
      <c r="G37" s="29">
        <f>G38</f>
        <v>0</v>
      </c>
      <c r="H37" s="29">
        <f>H38</f>
        <v>0</v>
      </c>
      <c r="I37" s="29">
        <f>I38</f>
        <v>0</v>
      </c>
    </row>
    <row r="38" spans="1:9" ht="15.75">
      <c r="A38" s="47"/>
      <c r="B38" s="39" t="s">
        <v>69</v>
      </c>
      <c r="C38" s="35"/>
      <c r="D38" s="26" t="s">
        <v>70</v>
      </c>
      <c r="E38" s="27">
        <f t="shared" si="0"/>
        <v>0</v>
      </c>
      <c r="F38" s="28"/>
      <c r="G38" s="29"/>
      <c r="H38" s="29"/>
      <c r="I38" s="29"/>
    </row>
    <row r="39" spans="1:9" ht="15.75">
      <c r="A39" s="42" t="s">
        <v>71</v>
      </c>
      <c r="B39" s="41"/>
      <c r="C39" s="38"/>
      <c r="D39" s="26" t="s">
        <v>72</v>
      </c>
      <c r="E39" s="27">
        <f t="shared" si="0"/>
        <v>0</v>
      </c>
      <c r="F39" s="28">
        <f>F40</f>
        <v>0</v>
      </c>
      <c r="G39" s="29">
        <f>G40</f>
        <v>0</v>
      </c>
      <c r="H39" s="29">
        <f>H40</f>
        <v>0</v>
      </c>
      <c r="I39" s="29">
        <f>I40</f>
        <v>0</v>
      </c>
    </row>
    <row r="40" spans="1:9" ht="15.75">
      <c r="A40" s="42"/>
      <c r="B40" s="39" t="s">
        <v>73</v>
      </c>
      <c r="C40" s="35"/>
      <c r="D40" s="26" t="s">
        <v>74</v>
      </c>
      <c r="E40" s="27">
        <f t="shared" si="0"/>
        <v>0</v>
      </c>
      <c r="F40" s="28"/>
      <c r="G40" s="29"/>
      <c r="H40" s="29"/>
      <c r="I40" s="29"/>
    </row>
    <row r="41" spans="1:9" ht="15.75">
      <c r="A41" s="42" t="s">
        <v>75</v>
      </c>
      <c r="B41" s="41"/>
      <c r="C41" s="38"/>
      <c r="D41" s="26" t="s">
        <v>76</v>
      </c>
      <c r="E41" s="27">
        <f t="shared" si="0"/>
        <v>2333.62</v>
      </c>
      <c r="F41" s="28">
        <f>F42</f>
        <v>0</v>
      </c>
      <c r="G41" s="29">
        <f>G42</f>
        <v>2333.62</v>
      </c>
      <c r="H41" s="29">
        <f>H42</f>
        <v>0</v>
      </c>
      <c r="I41" s="29">
        <f>I42</f>
        <v>0</v>
      </c>
    </row>
    <row r="42" spans="1:9" ht="15.75">
      <c r="A42" s="42"/>
      <c r="B42" s="34" t="s">
        <v>77</v>
      </c>
      <c r="C42" s="35"/>
      <c r="D42" s="26" t="s">
        <v>78</v>
      </c>
      <c r="E42" s="27">
        <f t="shared" si="0"/>
        <v>2333.62</v>
      </c>
      <c r="F42" s="28"/>
      <c r="G42" s="29">
        <v>2333.62</v>
      </c>
      <c r="H42" s="29"/>
      <c r="I42" s="29"/>
    </row>
    <row r="43" spans="1:9" ht="15.75">
      <c r="A43" s="31" t="s">
        <v>79</v>
      </c>
      <c r="B43" s="32"/>
      <c r="C43" s="33"/>
      <c r="D43" s="26" t="s">
        <v>80</v>
      </c>
      <c r="E43" s="27">
        <f t="shared" si="0"/>
        <v>0</v>
      </c>
      <c r="F43" s="28">
        <f>F44+F45+F46+F47</f>
        <v>0</v>
      </c>
      <c r="G43" s="29">
        <f>G44+G45+G46+G47</f>
        <v>0</v>
      </c>
      <c r="H43" s="29">
        <f>H44+H45+H46+H47</f>
        <v>0</v>
      </c>
      <c r="I43" s="29">
        <f>I44+I45+I46+I47</f>
        <v>0</v>
      </c>
    </row>
    <row r="44" spans="1:9" ht="15.75">
      <c r="A44" s="31"/>
      <c r="B44" s="34" t="s">
        <v>81</v>
      </c>
      <c r="C44" s="35"/>
      <c r="D44" s="26" t="s">
        <v>82</v>
      </c>
      <c r="E44" s="27">
        <f t="shared" si="0"/>
        <v>0</v>
      </c>
      <c r="F44" s="28"/>
      <c r="G44" s="29"/>
      <c r="H44" s="29"/>
      <c r="I44" s="29"/>
    </row>
    <row r="45" spans="1:9" ht="15.75">
      <c r="A45" s="31"/>
      <c r="B45" s="34" t="s">
        <v>83</v>
      </c>
      <c r="C45" s="35"/>
      <c r="D45" s="26" t="s">
        <v>84</v>
      </c>
      <c r="E45" s="27">
        <f t="shared" si="0"/>
        <v>-1913.65</v>
      </c>
      <c r="F45" s="28"/>
      <c r="G45" s="29">
        <v>-1913.65</v>
      </c>
      <c r="H45" s="29"/>
      <c r="I45" s="29"/>
    </row>
    <row r="46" spans="1:9" ht="15.75">
      <c r="A46" s="31"/>
      <c r="B46" s="34" t="s">
        <v>85</v>
      </c>
      <c r="C46" s="35"/>
      <c r="D46" s="26" t="s">
        <v>86</v>
      </c>
      <c r="E46" s="27">
        <f t="shared" si="0"/>
        <v>1913.65</v>
      </c>
      <c r="F46" s="28"/>
      <c r="G46" s="29">
        <v>1913.65</v>
      </c>
      <c r="H46" s="29"/>
      <c r="I46" s="29"/>
    </row>
    <row r="47" spans="1:9" ht="15.75">
      <c r="A47" s="31"/>
      <c r="B47" s="34" t="s">
        <v>87</v>
      </c>
      <c r="C47" s="35"/>
      <c r="D47" s="26" t="s">
        <v>88</v>
      </c>
      <c r="E47" s="27">
        <f t="shared" si="0"/>
        <v>0</v>
      </c>
      <c r="F47" s="28"/>
      <c r="G47" s="29"/>
      <c r="H47" s="29"/>
      <c r="I47" s="29"/>
    </row>
    <row r="48" spans="1:9" s="51" customFormat="1" ht="15.75">
      <c r="A48" s="42" t="s">
        <v>89</v>
      </c>
      <c r="B48" s="54"/>
      <c r="C48" s="55"/>
      <c r="D48" s="56" t="s">
        <v>90</v>
      </c>
      <c r="E48" s="27">
        <f t="shared" si="0"/>
        <v>0</v>
      </c>
      <c r="F48" s="57">
        <f>F49</f>
        <v>0</v>
      </c>
      <c r="G48" s="58">
        <f>G49</f>
        <v>0</v>
      </c>
      <c r="H48" s="58">
        <f>H49</f>
        <v>0</v>
      </c>
      <c r="I48" s="58">
        <f>I49</f>
        <v>0</v>
      </c>
    </row>
    <row r="49" spans="1:9" s="51" customFormat="1" ht="15.75">
      <c r="A49" s="42" t="s">
        <v>91</v>
      </c>
      <c r="B49" s="41"/>
      <c r="C49" s="38"/>
      <c r="D49" s="49" t="s">
        <v>92</v>
      </c>
      <c r="E49" s="27">
        <f t="shared" si="0"/>
        <v>0</v>
      </c>
      <c r="F49" s="57">
        <f>F50+F51</f>
        <v>0</v>
      </c>
      <c r="G49" s="58">
        <f>G50+G51</f>
        <v>0</v>
      </c>
      <c r="H49" s="58">
        <f>H50+H51</f>
        <v>0</v>
      </c>
      <c r="I49" s="58">
        <f>I50+I51</f>
        <v>0</v>
      </c>
    </row>
    <row r="50" spans="1:9" s="51" customFormat="1" ht="15.75">
      <c r="A50" s="42"/>
      <c r="B50" s="39" t="s">
        <v>93</v>
      </c>
      <c r="C50" s="35"/>
      <c r="D50" s="49" t="s">
        <v>94</v>
      </c>
      <c r="E50" s="27">
        <f t="shared" si="0"/>
        <v>0</v>
      </c>
      <c r="F50" s="57"/>
      <c r="G50" s="58"/>
      <c r="H50" s="58"/>
      <c r="I50" s="58"/>
    </row>
    <row r="51" spans="1:9" s="51" customFormat="1" ht="15.75">
      <c r="A51" s="42"/>
      <c r="B51" s="39" t="s">
        <v>95</v>
      </c>
      <c r="C51" s="35"/>
      <c r="D51" s="49" t="s">
        <v>96</v>
      </c>
      <c r="E51" s="27">
        <f t="shared" si="0"/>
        <v>0</v>
      </c>
      <c r="F51" s="57">
        <v>0</v>
      </c>
      <c r="G51" s="58"/>
      <c r="H51" s="58"/>
      <c r="I51" s="58"/>
    </row>
    <row r="52" spans="1:9" s="51" customFormat="1" ht="15.75">
      <c r="A52" s="36" t="s">
        <v>97</v>
      </c>
      <c r="B52" s="39"/>
      <c r="C52" s="38"/>
      <c r="D52" s="56" t="s">
        <v>98</v>
      </c>
      <c r="E52" s="27">
        <f t="shared" si="0"/>
        <v>0</v>
      </c>
      <c r="F52" s="57">
        <f>F53</f>
        <v>0</v>
      </c>
      <c r="G52" s="58">
        <f>G53</f>
        <v>0</v>
      </c>
      <c r="H52" s="58">
        <f>H53</f>
        <v>0</v>
      </c>
      <c r="I52" s="58">
        <f>I53</f>
        <v>0</v>
      </c>
    </row>
    <row r="53" spans="1:9" s="51" customFormat="1" ht="15.75">
      <c r="A53" s="36" t="s">
        <v>99</v>
      </c>
      <c r="B53" s="39"/>
      <c r="C53" s="38"/>
      <c r="D53" s="56" t="s">
        <v>100</v>
      </c>
      <c r="E53" s="27">
        <f t="shared" si="0"/>
        <v>0</v>
      </c>
      <c r="F53" s="57">
        <f>F54+F58</f>
        <v>0</v>
      </c>
      <c r="G53" s="58">
        <f>G54+G58</f>
        <v>0</v>
      </c>
      <c r="H53" s="58">
        <f>H54+H58</f>
        <v>0</v>
      </c>
      <c r="I53" s="58">
        <f>I54+I58</f>
        <v>0</v>
      </c>
    </row>
    <row r="54" spans="1:9" s="51" customFormat="1" ht="15.75">
      <c r="A54" s="36" t="s">
        <v>101</v>
      </c>
      <c r="B54" s="39"/>
      <c r="C54" s="38"/>
      <c r="D54" s="49" t="s">
        <v>102</v>
      </c>
      <c r="E54" s="27">
        <f t="shared" si="0"/>
        <v>0</v>
      </c>
      <c r="F54" s="57">
        <f>F55+F56+F57</f>
        <v>0</v>
      </c>
      <c r="G54" s="58">
        <f>G55+G56+G57</f>
        <v>0</v>
      </c>
      <c r="H54" s="58">
        <f>H55+H56+H57</f>
        <v>0</v>
      </c>
      <c r="I54" s="58">
        <f>I55+I56+I57</f>
        <v>0</v>
      </c>
    </row>
    <row r="55" spans="1:9" s="51" customFormat="1" ht="15.75">
      <c r="A55" s="36"/>
      <c r="B55" s="39" t="s">
        <v>103</v>
      </c>
      <c r="C55" s="38"/>
      <c r="D55" s="49" t="s">
        <v>104</v>
      </c>
      <c r="E55" s="27">
        <f t="shared" si="0"/>
        <v>0</v>
      </c>
      <c r="F55" s="57"/>
      <c r="G55" s="58"/>
      <c r="H55" s="58"/>
      <c r="I55" s="58"/>
    </row>
    <row r="56" spans="1:9" s="51" customFormat="1" ht="30.75" customHeight="1">
      <c r="A56" s="36"/>
      <c r="B56" s="119" t="s">
        <v>105</v>
      </c>
      <c r="C56" s="120"/>
      <c r="D56" s="49" t="s">
        <v>106</v>
      </c>
      <c r="E56" s="27">
        <f t="shared" si="0"/>
        <v>0</v>
      </c>
      <c r="F56" s="57"/>
      <c r="G56" s="58"/>
      <c r="H56" s="58"/>
      <c r="I56" s="58"/>
    </row>
    <row r="57" spans="1:9" s="51" customFormat="1" ht="30" customHeight="1">
      <c r="A57" s="36"/>
      <c r="B57" s="119" t="s">
        <v>107</v>
      </c>
      <c r="C57" s="120"/>
      <c r="D57" s="49" t="s">
        <v>108</v>
      </c>
      <c r="E57" s="27">
        <f t="shared" si="0"/>
        <v>0</v>
      </c>
      <c r="F57" s="57"/>
      <c r="G57" s="58"/>
      <c r="H57" s="58"/>
      <c r="I57" s="58"/>
    </row>
    <row r="58" spans="1:9" s="51" customFormat="1" ht="15.75">
      <c r="A58" s="31" t="s">
        <v>109</v>
      </c>
      <c r="B58" s="41"/>
      <c r="C58" s="38"/>
      <c r="D58" s="41" t="s">
        <v>110</v>
      </c>
      <c r="E58" s="27">
        <f t="shared" si="0"/>
        <v>0</v>
      </c>
      <c r="F58" s="57">
        <f>F59+F60+F61+F62+F63+F67</f>
        <v>0</v>
      </c>
      <c r="G58" s="58">
        <f>G59+G60+G61+G62+G63+G67</f>
        <v>0</v>
      </c>
      <c r="H58" s="58">
        <f>H59+H60+H61+H62+H63+H67</f>
        <v>0</v>
      </c>
      <c r="I58" s="58">
        <f>I59+I60+I61+I62+I63+I67</f>
        <v>0</v>
      </c>
    </row>
    <row r="59" spans="1:9" s="51" customFormat="1" ht="15.75">
      <c r="A59" s="36"/>
      <c r="B59" s="34" t="s">
        <v>111</v>
      </c>
      <c r="C59" s="35"/>
      <c r="D59" s="49" t="s">
        <v>112</v>
      </c>
      <c r="E59" s="27">
        <f t="shared" si="0"/>
        <v>0</v>
      </c>
      <c r="F59" s="57"/>
      <c r="G59" s="58"/>
      <c r="H59" s="58"/>
      <c r="I59" s="58"/>
    </row>
    <row r="60" spans="1:9" s="51" customFormat="1" ht="16.5" customHeight="1">
      <c r="A60" s="36"/>
      <c r="B60" s="127" t="s">
        <v>113</v>
      </c>
      <c r="C60" s="128"/>
      <c r="D60" s="49" t="s">
        <v>114</v>
      </c>
      <c r="E60" s="27">
        <f t="shared" si="0"/>
        <v>0</v>
      </c>
      <c r="F60" s="57"/>
      <c r="G60" s="58"/>
      <c r="H60" s="58"/>
      <c r="I60" s="58"/>
    </row>
    <row r="61" spans="1:9" s="51" customFormat="1" ht="15.75">
      <c r="A61" s="36"/>
      <c r="B61" s="34" t="s">
        <v>115</v>
      </c>
      <c r="C61" s="35"/>
      <c r="D61" s="49" t="s">
        <v>116</v>
      </c>
      <c r="E61" s="27">
        <f t="shared" si="0"/>
        <v>0</v>
      </c>
      <c r="F61" s="57"/>
      <c r="G61" s="58"/>
      <c r="H61" s="58"/>
      <c r="I61" s="58"/>
    </row>
    <row r="62" spans="1:9" s="51" customFormat="1" ht="15" customHeight="1">
      <c r="A62" s="36"/>
      <c r="B62" s="116" t="s">
        <v>117</v>
      </c>
      <c r="C62" s="117"/>
      <c r="D62" s="49" t="s">
        <v>118</v>
      </c>
      <c r="E62" s="27">
        <f t="shared" si="0"/>
        <v>0</v>
      </c>
      <c r="F62" s="57"/>
      <c r="G62" s="58"/>
      <c r="H62" s="58"/>
      <c r="I62" s="58"/>
    </row>
    <row r="63" spans="1:9" s="64" customFormat="1" ht="30.75" customHeight="1">
      <c r="A63" s="59"/>
      <c r="B63" s="121" t="s">
        <v>119</v>
      </c>
      <c r="C63" s="122"/>
      <c r="D63" s="61" t="s">
        <v>120</v>
      </c>
      <c r="E63" s="39">
        <f t="shared" si="0"/>
        <v>0</v>
      </c>
      <c r="F63" s="62">
        <f>F64+F65+F66</f>
        <v>0</v>
      </c>
      <c r="G63" s="63">
        <f>G64+G65+G66</f>
        <v>0</v>
      </c>
      <c r="H63" s="63">
        <f>H64+H65+H66</f>
        <v>0</v>
      </c>
      <c r="I63" s="63">
        <f>I64+I65+I66</f>
        <v>0</v>
      </c>
    </row>
    <row r="64" spans="1:9" s="64" customFormat="1" ht="33" customHeight="1">
      <c r="A64" s="59"/>
      <c r="B64" s="60"/>
      <c r="C64" s="65" t="s">
        <v>121</v>
      </c>
      <c r="D64" s="61" t="s">
        <v>122</v>
      </c>
      <c r="E64" s="39">
        <f t="shared" si="0"/>
        <v>0</v>
      </c>
      <c r="F64" s="62"/>
      <c r="G64" s="63"/>
      <c r="H64" s="63"/>
      <c r="I64" s="63"/>
    </row>
    <row r="65" spans="1:9" s="64" customFormat="1" ht="28.5" customHeight="1">
      <c r="A65" s="59"/>
      <c r="B65" s="60"/>
      <c r="C65" s="65" t="s">
        <v>123</v>
      </c>
      <c r="D65" s="61" t="s">
        <v>124</v>
      </c>
      <c r="E65" s="39">
        <f t="shared" si="0"/>
        <v>0</v>
      </c>
      <c r="F65" s="62"/>
      <c r="G65" s="63"/>
      <c r="H65" s="63"/>
      <c r="I65" s="63"/>
    </row>
    <row r="66" spans="1:9" s="64" customFormat="1" ht="18.75" customHeight="1">
      <c r="A66" s="59"/>
      <c r="B66" s="60"/>
      <c r="C66" s="66" t="s">
        <v>125</v>
      </c>
      <c r="D66" s="61" t="s">
        <v>126</v>
      </c>
      <c r="E66" s="39">
        <f t="shared" si="0"/>
        <v>0</v>
      </c>
      <c r="F66" s="62"/>
      <c r="G66" s="63"/>
      <c r="H66" s="63"/>
      <c r="I66" s="63"/>
    </row>
    <row r="67" spans="1:9" s="64" customFormat="1" ht="28.5" customHeight="1">
      <c r="A67" s="59"/>
      <c r="B67" s="121" t="s">
        <v>127</v>
      </c>
      <c r="C67" s="122"/>
      <c r="D67" s="61" t="s">
        <v>128</v>
      </c>
      <c r="E67" s="39">
        <f t="shared" si="0"/>
        <v>0</v>
      </c>
      <c r="F67" s="62">
        <f>F68+F69+F70</f>
        <v>0</v>
      </c>
      <c r="G67" s="63">
        <f>G68+G69+G70</f>
        <v>0</v>
      </c>
      <c r="H67" s="63">
        <f>H68+H69+H70</f>
        <v>0</v>
      </c>
      <c r="I67" s="63">
        <f>I68+I69+I70</f>
        <v>0</v>
      </c>
    </row>
    <row r="68" spans="1:9" s="64" customFormat="1" ht="33.75" customHeight="1">
      <c r="A68" s="59"/>
      <c r="B68" s="60"/>
      <c r="C68" s="65" t="s">
        <v>129</v>
      </c>
      <c r="D68" s="61" t="s">
        <v>130</v>
      </c>
      <c r="E68" s="39">
        <f t="shared" si="0"/>
        <v>0</v>
      </c>
      <c r="F68" s="62"/>
      <c r="G68" s="63"/>
      <c r="H68" s="63"/>
      <c r="I68" s="63"/>
    </row>
    <row r="69" spans="1:9" s="64" customFormat="1" ht="30.75" customHeight="1">
      <c r="A69" s="59"/>
      <c r="B69" s="60"/>
      <c r="C69" s="65" t="s">
        <v>131</v>
      </c>
      <c r="D69" s="61" t="s">
        <v>132</v>
      </c>
      <c r="E69" s="39">
        <f t="shared" si="0"/>
        <v>0</v>
      </c>
      <c r="F69" s="62"/>
      <c r="G69" s="63"/>
      <c r="H69" s="63"/>
      <c r="I69" s="63"/>
    </row>
    <row r="70" spans="1:9" s="64" customFormat="1" ht="30.75" customHeight="1">
      <c r="A70" s="59"/>
      <c r="B70" s="60"/>
      <c r="C70" s="65" t="s">
        <v>133</v>
      </c>
      <c r="D70" s="61" t="s">
        <v>134</v>
      </c>
      <c r="E70" s="39">
        <f t="shared" si="0"/>
        <v>0</v>
      </c>
      <c r="F70" s="62"/>
      <c r="G70" s="63"/>
      <c r="H70" s="63"/>
      <c r="I70" s="63"/>
    </row>
    <row r="71" spans="1:9" s="51" customFormat="1" ht="28.5" customHeight="1">
      <c r="A71" s="123" t="s">
        <v>135</v>
      </c>
      <c r="B71" s="123"/>
      <c r="C71" s="124"/>
      <c r="D71" s="67" t="s">
        <v>136</v>
      </c>
      <c r="E71" s="39">
        <f t="shared" si="0"/>
        <v>0</v>
      </c>
      <c r="F71" s="68">
        <f>F72+F76+F80+F84+F88+F92+F96+F100+F104+F108+F112</f>
        <v>0</v>
      </c>
      <c r="G71" s="69">
        <f>G72+G76+G80+G84+G88+G92+G96+G100+G104+G108+G112</f>
        <v>0</v>
      </c>
      <c r="H71" s="69">
        <f>H72+H76+H80+H84+H88+H92+H96+H100+H104+H108+H112</f>
        <v>0</v>
      </c>
      <c r="I71" s="69">
        <f>I72+I76+I80+I84+I88+I92+I96+I100+I104+I108+I112</f>
        <v>0</v>
      </c>
    </row>
    <row r="72" spans="1:9" s="51" customFormat="1" ht="12" customHeight="1">
      <c r="A72" s="70"/>
      <c r="B72" s="116" t="s">
        <v>137</v>
      </c>
      <c r="C72" s="117"/>
      <c r="D72" s="46" t="s">
        <v>138</v>
      </c>
      <c r="E72" s="27">
        <f t="shared" si="0"/>
        <v>0</v>
      </c>
      <c r="F72" s="68">
        <f>F73+F74+F75</f>
        <v>0</v>
      </c>
      <c r="G72" s="69">
        <f>G73+G74+G75</f>
        <v>0</v>
      </c>
      <c r="H72" s="69">
        <f>H73+H74+H75</f>
        <v>0</v>
      </c>
      <c r="I72" s="69">
        <f>I73+I74+I75</f>
        <v>0</v>
      </c>
    </row>
    <row r="73" spans="1:9" s="51" customFormat="1" ht="12" customHeight="1">
      <c r="A73" s="70"/>
      <c r="B73" s="52"/>
      <c r="C73" s="71" t="s">
        <v>139</v>
      </c>
      <c r="D73" s="46" t="s">
        <v>140</v>
      </c>
      <c r="E73" s="27">
        <f t="shared" si="0"/>
        <v>0</v>
      </c>
      <c r="F73" s="68"/>
      <c r="G73" s="69"/>
      <c r="H73" s="69"/>
      <c r="I73" s="69"/>
    </row>
    <row r="74" spans="1:9" s="51" customFormat="1" ht="12" customHeight="1">
      <c r="A74" s="70"/>
      <c r="B74" s="52"/>
      <c r="C74" s="71" t="s">
        <v>141</v>
      </c>
      <c r="D74" s="46" t="s">
        <v>142</v>
      </c>
      <c r="E74" s="27">
        <f t="shared" si="0"/>
        <v>0</v>
      </c>
      <c r="F74" s="68"/>
      <c r="G74" s="69"/>
      <c r="H74" s="69"/>
      <c r="I74" s="69"/>
    </row>
    <row r="75" spans="1:9" s="51" customFormat="1" ht="12" customHeight="1">
      <c r="A75" s="70"/>
      <c r="B75" s="52"/>
      <c r="C75" s="71" t="s">
        <v>143</v>
      </c>
      <c r="D75" s="46" t="s">
        <v>144</v>
      </c>
      <c r="E75" s="27">
        <f aca="true" t="shared" si="2" ref="E75:E138">F75+G75+H75+I75</f>
        <v>0</v>
      </c>
      <c r="F75" s="68"/>
      <c r="G75" s="69"/>
      <c r="H75" s="69"/>
      <c r="I75" s="69"/>
    </row>
    <row r="76" spans="1:9" s="51" customFormat="1" ht="12" customHeight="1">
      <c r="A76" s="70"/>
      <c r="B76" s="116" t="s">
        <v>145</v>
      </c>
      <c r="C76" s="117"/>
      <c r="D76" s="46" t="s">
        <v>146</v>
      </c>
      <c r="E76" s="27">
        <f t="shared" si="2"/>
        <v>0</v>
      </c>
      <c r="F76" s="68">
        <f>F77+F78+F79</f>
        <v>0</v>
      </c>
      <c r="G76" s="69">
        <f>G77+G78+G79</f>
        <v>0</v>
      </c>
      <c r="H76" s="69">
        <f>H77+H78+H79</f>
        <v>0</v>
      </c>
      <c r="I76" s="69">
        <f>I77+I78+I79</f>
        <v>0</v>
      </c>
    </row>
    <row r="77" spans="1:9" s="51" customFormat="1" ht="12" customHeight="1">
      <c r="A77" s="70"/>
      <c r="B77" s="52"/>
      <c r="C77" s="71" t="s">
        <v>139</v>
      </c>
      <c r="D77" s="46" t="s">
        <v>147</v>
      </c>
      <c r="E77" s="27">
        <f t="shared" si="2"/>
        <v>0</v>
      </c>
      <c r="F77" s="68"/>
      <c r="G77" s="69"/>
      <c r="H77" s="69"/>
      <c r="I77" s="69"/>
    </row>
    <row r="78" spans="1:9" s="51" customFormat="1" ht="12" customHeight="1">
      <c r="A78" s="70"/>
      <c r="B78" s="52"/>
      <c r="C78" s="71" t="s">
        <v>141</v>
      </c>
      <c r="D78" s="46" t="s">
        <v>148</v>
      </c>
      <c r="E78" s="27">
        <f t="shared" si="2"/>
        <v>0</v>
      </c>
      <c r="F78" s="68"/>
      <c r="G78" s="69"/>
      <c r="H78" s="69"/>
      <c r="I78" s="69"/>
    </row>
    <row r="79" spans="1:9" s="51" customFormat="1" ht="12" customHeight="1">
      <c r="A79" s="70"/>
      <c r="B79" s="52"/>
      <c r="C79" s="71" t="s">
        <v>143</v>
      </c>
      <c r="D79" s="46" t="s">
        <v>149</v>
      </c>
      <c r="E79" s="27">
        <f t="shared" si="2"/>
        <v>0</v>
      </c>
      <c r="F79" s="68"/>
      <c r="G79" s="69"/>
      <c r="H79" s="69"/>
      <c r="I79" s="69"/>
    </row>
    <row r="80" spans="1:9" s="51" customFormat="1" ht="12" customHeight="1">
      <c r="A80" s="70"/>
      <c r="B80" s="116" t="s">
        <v>150</v>
      </c>
      <c r="C80" s="117"/>
      <c r="D80" s="46" t="s">
        <v>151</v>
      </c>
      <c r="E80" s="27">
        <f t="shared" si="2"/>
        <v>0</v>
      </c>
      <c r="F80" s="68">
        <f>F81+F82+F83</f>
        <v>0</v>
      </c>
      <c r="G80" s="69">
        <f>G81+G82+G83</f>
        <v>0</v>
      </c>
      <c r="H80" s="69">
        <f>H81+H82+H83</f>
        <v>0</v>
      </c>
      <c r="I80" s="69">
        <f>I81+I82+I83</f>
        <v>0</v>
      </c>
    </row>
    <row r="81" spans="1:9" s="51" customFormat="1" ht="12" customHeight="1">
      <c r="A81" s="70"/>
      <c r="B81" s="52"/>
      <c r="C81" s="71" t="s">
        <v>139</v>
      </c>
      <c r="D81" s="46" t="s">
        <v>152</v>
      </c>
      <c r="E81" s="27">
        <f t="shared" si="2"/>
        <v>0</v>
      </c>
      <c r="F81" s="68"/>
      <c r="G81" s="69"/>
      <c r="H81" s="69"/>
      <c r="I81" s="69"/>
    </row>
    <row r="82" spans="1:9" s="51" customFormat="1" ht="12" customHeight="1">
      <c r="A82" s="70"/>
      <c r="B82" s="52"/>
      <c r="C82" s="71" t="s">
        <v>141</v>
      </c>
      <c r="D82" s="46" t="s">
        <v>153</v>
      </c>
      <c r="E82" s="27">
        <f t="shared" si="2"/>
        <v>0</v>
      </c>
      <c r="F82" s="68"/>
      <c r="G82" s="69"/>
      <c r="H82" s="69"/>
      <c r="I82" s="69"/>
    </row>
    <row r="83" spans="1:9" s="51" customFormat="1" ht="12" customHeight="1">
      <c r="A83" s="70"/>
      <c r="B83" s="52"/>
      <c r="C83" s="71" t="s">
        <v>143</v>
      </c>
      <c r="D83" s="46" t="s">
        <v>154</v>
      </c>
      <c r="E83" s="27">
        <f t="shared" si="2"/>
        <v>0</v>
      </c>
      <c r="F83" s="68"/>
      <c r="G83" s="69"/>
      <c r="H83" s="69"/>
      <c r="I83" s="69"/>
    </row>
    <row r="84" spans="1:9" s="51" customFormat="1" ht="12" customHeight="1">
      <c r="A84" s="70"/>
      <c r="B84" s="116" t="s">
        <v>155</v>
      </c>
      <c r="C84" s="117"/>
      <c r="D84" s="46" t="s">
        <v>156</v>
      </c>
      <c r="E84" s="27">
        <f t="shared" si="2"/>
        <v>0</v>
      </c>
      <c r="F84" s="57">
        <f>F85+F86+F87</f>
        <v>0</v>
      </c>
      <c r="G84" s="58">
        <f>G85+G86+G87</f>
        <v>0</v>
      </c>
      <c r="H84" s="58">
        <f>H85+H86+H87</f>
        <v>0</v>
      </c>
      <c r="I84" s="58">
        <f>I85+I86+I87</f>
        <v>0</v>
      </c>
    </row>
    <row r="85" spans="1:9" s="51" customFormat="1" ht="12" customHeight="1">
      <c r="A85" s="70"/>
      <c r="B85" s="52"/>
      <c r="C85" s="71" t="s">
        <v>139</v>
      </c>
      <c r="D85" s="46" t="s">
        <v>157</v>
      </c>
      <c r="E85" s="27">
        <f t="shared" si="2"/>
        <v>0</v>
      </c>
      <c r="F85" s="57"/>
      <c r="G85" s="58"/>
      <c r="H85" s="58"/>
      <c r="I85" s="58"/>
    </row>
    <row r="86" spans="1:9" s="51" customFormat="1" ht="12" customHeight="1">
      <c r="A86" s="70"/>
      <c r="B86" s="52"/>
      <c r="C86" s="71" t="s">
        <v>141</v>
      </c>
      <c r="D86" s="46" t="s">
        <v>158</v>
      </c>
      <c r="E86" s="27">
        <f t="shared" si="2"/>
        <v>0</v>
      </c>
      <c r="F86" s="57"/>
      <c r="G86" s="58"/>
      <c r="H86" s="58"/>
      <c r="I86" s="58"/>
    </row>
    <row r="87" spans="1:9" s="51" customFormat="1" ht="12" customHeight="1">
      <c r="A87" s="70"/>
      <c r="B87" s="52"/>
      <c r="C87" s="71" t="s">
        <v>143</v>
      </c>
      <c r="D87" s="46" t="s">
        <v>159</v>
      </c>
      <c r="E87" s="27">
        <f t="shared" si="2"/>
        <v>0</v>
      </c>
      <c r="F87" s="57"/>
      <c r="G87" s="58"/>
      <c r="H87" s="58"/>
      <c r="I87" s="58"/>
    </row>
    <row r="88" spans="1:9" s="51" customFormat="1" ht="12" customHeight="1">
      <c r="A88" s="70"/>
      <c r="B88" s="116" t="s">
        <v>160</v>
      </c>
      <c r="C88" s="117"/>
      <c r="D88" s="46" t="s">
        <v>161</v>
      </c>
      <c r="E88" s="27">
        <f t="shared" si="2"/>
        <v>0</v>
      </c>
      <c r="F88" s="57">
        <f>F89+F90+F91</f>
        <v>0</v>
      </c>
      <c r="G88" s="58">
        <f>G89+G90+G91</f>
        <v>0</v>
      </c>
      <c r="H88" s="58">
        <f>H89+H90+H91</f>
        <v>0</v>
      </c>
      <c r="I88" s="58">
        <f>I89+I90+I91</f>
        <v>0</v>
      </c>
    </row>
    <row r="89" spans="1:9" s="51" customFormat="1" ht="12" customHeight="1">
      <c r="A89" s="70"/>
      <c r="B89" s="52"/>
      <c r="C89" s="71" t="s">
        <v>139</v>
      </c>
      <c r="D89" s="46" t="s">
        <v>162</v>
      </c>
      <c r="E89" s="27">
        <f t="shared" si="2"/>
        <v>0</v>
      </c>
      <c r="F89" s="57"/>
      <c r="G89" s="58"/>
      <c r="H89" s="58"/>
      <c r="I89" s="58"/>
    </row>
    <row r="90" spans="1:9" s="51" customFormat="1" ht="12" customHeight="1">
      <c r="A90" s="70"/>
      <c r="B90" s="52"/>
      <c r="C90" s="71" t="s">
        <v>141</v>
      </c>
      <c r="D90" s="46" t="s">
        <v>163</v>
      </c>
      <c r="E90" s="27">
        <f t="shared" si="2"/>
        <v>0</v>
      </c>
      <c r="F90" s="57"/>
      <c r="G90" s="58"/>
      <c r="H90" s="58"/>
      <c r="I90" s="58"/>
    </row>
    <row r="91" spans="1:9" s="51" customFormat="1" ht="12" customHeight="1">
      <c r="A91" s="70"/>
      <c r="B91" s="52"/>
      <c r="C91" s="71" t="s">
        <v>143</v>
      </c>
      <c r="D91" s="46" t="s">
        <v>164</v>
      </c>
      <c r="E91" s="27">
        <f t="shared" si="2"/>
        <v>0</v>
      </c>
      <c r="F91" s="57"/>
      <c r="G91" s="58"/>
      <c r="H91" s="58"/>
      <c r="I91" s="58"/>
    </row>
    <row r="92" spans="1:9" s="51" customFormat="1" ht="12" customHeight="1">
      <c r="A92" s="70"/>
      <c r="B92" s="116" t="s">
        <v>165</v>
      </c>
      <c r="C92" s="117"/>
      <c r="D92" s="46" t="s">
        <v>166</v>
      </c>
      <c r="E92" s="27">
        <f t="shared" si="2"/>
        <v>0</v>
      </c>
      <c r="F92" s="57">
        <f>F93+F94+F95</f>
        <v>0</v>
      </c>
      <c r="G92" s="58">
        <f>G93+G94+G95</f>
        <v>0</v>
      </c>
      <c r="H92" s="58">
        <f>H93+H94+H95</f>
        <v>0</v>
      </c>
      <c r="I92" s="58">
        <f>I93+I94+I95</f>
        <v>0</v>
      </c>
    </row>
    <row r="93" spans="1:9" s="51" customFormat="1" ht="12" customHeight="1">
      <c r="A93" s="70"/>
      <c r="B93" s="52"/>
      <c r="C93" s="71" t="s">
        <v>139</v>
      </c>
      <c r="D93" s="46" t="s">
        <v>167</v>
      </c>
      <c r="E93" s="27">
        <f t="shared" si="2"/>
        <v>0</v>
      </c>
      <c r="F93" s="57"/>
      <c r="G93" s="58"/>
      <c r="H93" s="58"/>
      <c r="I93" s="58"/>
    </row>
    <row r="94" spans="1:9" s="51" customFormat="1" ht="12" customHeight="1">
      <c r="A94" s="70"/>
      <c r="B94" s="52"/>
      <c r="C94" s="71" t="s">
        <v>141</v>
      </c>
      <c r="D94" s="46" t="s">
        <v>168</v>
      </c>
      <c r="E94" s="27">
        <f t="shared" si="2"/>
        <v>0</v>
      </c>
      <c r="F94" s="57"/>
      <c r="G94" s="58"/>
      <c r="H94" s="58"/>
      <c r="I94" s="58"/>
    </row>
    <row r="95" spans="1:9" s="51" customFormat="1" ht="12" customHeight="1">
      <c r="A95" s="70"/>
      <c r="B95" s="52"/>
      <c r="C95" s="71" t="s">
        <v>143</v>
      </c>
      <c r="D95" s="46" t="s">
        <v>169</v>
      </c>
      <c r="E95" s="27">
        <f t="shared" si="2"/>
        <v>0</v>
      </c>
      <c r="F95" s="57"/>
      <c r="G95" s="58"/>
      <c r="H95" s="58"/>
      <c r="I95" s="58"/>
    </row>
    <row r="96" spans="1:9" s="51" customFormat="1" ht="12" customHeight="1">
      <c r="A96" s="70"/>
      <c r="B96" s="116" t="s">
        <v>170</v>
      </c>
      <c r="C96" s="117"/>
      <c r="D96" s="46" t="s">
        <v>171</v>
      </c>
      <c r="E96" s="27">
        <f t="shared" si="2"/>
        <v>0</v>
      </c>
      <c r="F96" s="57">
        <f>F97+F98+F99</f>
        <v>0</v>
      </c>
      <c r="G96" s="58">
        <f>G97+G98+G99</f>
        <v>0</v>
      </c>
      <c r="H96" s="58">
        <f>H97+H98+H99</f>
        <v>0</v>
      </c>
      <c r="I96" s="58">
        <f>I97+I98+I99</f>
        <v>0</v>
      </c>
    </row>
    <row r="97" spans="1:9" s="51" customFormat="1" ht="12" customHeight="1">
      <c r="A97" s="70"/>
      <c r="B97" s="52"/>
      <c r="C97" s="71" t="s">
        <v>139</v>
      </c>
      <c r="D97" s="46" t="s">
        <v>172</v>
      </c>
      <c r="E97" s="27">
        <f t="shared" si="2"/>
        <v>0</v>
      </c>
      <c r="F97" s="57"/>
      <c r="G97" s="58"/>
      <c r="H97" s="58"/>
      <c r="I97" s="58"/>
    </row>
    <row r="98" spans="1:9" s="51" customFormat="1" ht="12" customHeight="1">
      <c r="A98" s="70"/>
      <c r="B98" s="52"/>
      <c r="C98" s="71" t="s">
        <v>141</v>
      </c>
      <c r="D98" s="46" t="s">
        <v>173</v>
      </c>
      <c r="E98" s="27">
        <f t="shared" si="2"/>
        <v>0</v>
      </c>
      <c r="F98" s="57"/>
      <c r="G98" s="58"/>
      <c r="H98" s="58"/>
      <c r="I98" s="58"/>
    </row>
    <row r="99" spans="1:9" s="51" customFormat="1" ht="12" customHeight="1">
      <c r="A99" s="70"/>
      <c r="B99" s="52"/>
      <c r="C99" s="71" t="s">
        <v>143</v>
      </c>
      <c r="D99" s="46" t="s">
        <v>174</v>
      </c>
      <c r="E99" s="27">
        <f t="shared" si="2"/>
        <v>0</v>
      </c>
      <c r="F99" s="57"/>
      <c r="G99" s="58"/>
      <c r="H99" s="58"/>
      <c r="I99" s="58"/>
    </row>
    <row r="100" spans="1:9" s="51" customFormat="1" ht="13.5" customHeight="1">
      <c r="A100" s="70"/>
      <c r="B100" s="116" t="s">
        <v>175</v>
      </c>
      <c r="C100" s="117"/>
      <c r="D100" s="46" t="s">
        <v>176</v>
      </c>
      <c r="E100" s="27">
        <f t="shared" si="2"/>
        <v>0</v>
      </c>
      <c r="F100" s="68">
        <f>F101+F102+F103</f>
        <v>0</v>
      </c>
      <c r="G100" s="69">
        <f>G101+G102+G103</f>
        <v>0</v>
      </c>
      <c r="H100" s="69">
        <f>H101+H102+H103</f>
        <v>0</v>
      </c>
      <c r="I100" s="69">
        <f>I101+I102+I103</f>
        <v>0</v>
      </c>
    </row>
    <row r="101" spans="1:9" s="51" customFormat="1" ht="13.5" customHeight="1">
      <c r="A101" s="70"/>
      <c r="B101" s="52"/>
      <c r="C101" s="71" t="s">
        <v>139</v>
      </c>
      <c r="D101" s="46" t="s">
        <v>177</v>
      </c>
      <c r="E101" s="27">
        <f t="shared" si="2"/>
        <v>0</v>
      </c>
      <c r="F101" s="68"/>
      <c r="G101" s="69"/>
      <c r="H101" s="69"/>
      <c r="I101" s="69"/>
    </row>
    <row r="102" spans="1:9" s="51" customFormat="1" ht="13.5" customHeight="1">
      <c r="A102" s="70"/>
      <c r="B102" s="52"/>
      <c r="C102" s="71" t="s">
        <v>141</v>
      </c>
      <c r="D102" s="46" t="s">
        <v>178</v>
      </c>
      <c r="E102" s="27">
        <f t="shared" si="2"/>
        <v>0</v>
      </c>
      <c r="F102" s="68"/>
      <c r="G102" s="69"/>
      <c r="H102" s="69"/>
      <c r="I102" s="69"/>
    </row>
    <row r="103" spans="1:9" s="51" customFormat="1" ht="13.5" customHeight="1">
      <c r="A103" s="70"/>
      <c r="B103" s="52"/>
      <c r="C103" s="71" t="s">
        <v>143</v>
      </c>
      <c r="D103" s="46" t="s">
        <v>179</v>
      </c>
      <c r="E103" s="27">
        <f t="shared" si="2"/>
        <v>0</v>
      </c>
      <c r="F103" s="68"/>
      <c r="G103" s="69"/>
      <c r="H103" s="69"/>
      <c r="I103" s="69"/>
    </row>
    <row r="104" spans="1:9" s="51" customFormat="1" ht="13.5" customHeight="1">
      <c r="A104" s="70"/>
      <c r="B104" s="116" t="s">
        <v>180</v>
      </c>
      <c r="C104" s="117"/>
      <c r="D104" s="46" t="s">
        <v>181</v>
      </c>
      <c r="E104" s="27">
        <f t="shared" si="2"/>
        <v>0</v>
      </c>
      <c r="F104" s="68">
        <f>F105+F106+F107</f>
        <v>0</v>
      </c>
      <c r="G104" s="69">
        <f>G105+G106+G107</f>
        <v>0</v>
      </c>
      <c r="H104" s="69">
        <f>H105+H106+H107</f>
        <v>0</v>
      </c>
      <c r="I104" s="69">
        <f>I105+I106+I107</f>
        <v>0</v>
      </c>
    </row>
    <row r="105" spans="1:9" s="51" customFormat="1" ht="13.5" customHeight="1">
      <c r="A105" s="70"/>
      <c r="B105" s="52"/>
      <c r="C105" s="71" t="s">
        <v>139</v>
      </c>
      <c r="D105" s="46" t="s">
        <v>182</v>
      </c>
      <c r="E105" s="27">
        <f t="shared" si="2"/>
        <v>0</v>
      </c>
      <c r="F105" s="68"/>
      <c r="G105" s="69"/>
      <c r="H105" s="69"/>
      <c r="I105" s="69"/>
    </row>
    <row r="106" spans="1:9" s="51" customFormat="1" ht="13.5" customHeight="1">
      <c r="A106" s="70"/>
      <c r="B106" s="52"/>
      <c r="C106" s="71" t="s">
        <v>141</v>
      </c>
      <c r="D106" s="46" t="s">
        <v>183</v>
      </c>
      <c r="E106" s="27">
        <f t="shared" si="2"/>
        <v>0</v>
      </c>
      <c r="F106" s="68"/>
      <c r="G106" s="69"/>
      <c r="H106" s="69"/>
      <c r="I106" s="69"/>
    </row>
    <row r="107" spans="1:9" s="51" customFormat="1" ht="13.5" customHeight="1">
      <c r="A107" s="70"/>
      <c r="B107" s="52"/>
      <c r="C107" s="71" t="s">
        <v>143</v>
      </c>
      <c r="D107" s="46" t="s">
        <v>184</v>
      </c>
      <c r="E107" s="27">
        <f t="shared" si="2"/>
        <v>0</v>
      </c>
      <c r="F107" s="68"/>
      <c r="G107" s="69"/>
      <c r="H107" s="69"/>
      <c r="I107" s="69"/>
    </row>
    <row r="108" spans="1:9" s="51" customFormat="1" ht="13.5" customHeight="1">
      <c r="A108" s="70"/>
      <c r="B108" s="116" t="s">
        <v>185</v>
      </c>
      <c r="C108" s="117"/>
      <c r="D108" s="46" t="s">
        <v>186</v>
      </c>
      <c r="E108" s="27">
        <f t="shared" si="2"/>
        <v>0</v>
      </c>
      <c r="F108" s="68">
        <f>F109+F110+F111</f>
        <v>0</v>
      </c>
      <c r="G108" s="69">
        <f>G109+G110+G111</f>
        <v>0</v>
      </c>
      <c r="H108" s="69">
        <f>H109+H110+H111</f>
        <v>0</v>
      </c>
      <c r="I108" s="69">
        <f>I109+I110+I111</f>
        <v>0</v>
      </c>
    </row>
    <row r="109" spans="1:9" s="51" customFormat="1" ht="13.5" customHeight="1">
      <c r="A109" s="70"/>
      <c r="B109" s="52"/>
      <c r="C109" s="71" t="s">
        <v>139</v>
      </c>
      <c r="D109" s="46" t="s">
        <v>187</v>
      </c>
      <c r="E109" s="27">
        <f t="shared" si="2"/>
        <v>0</v>
      </c>
      <c r="F109" s="68"/>
      <c r="G109" s="69"/>
      <c r="H109" s="69"/>
      <c r="I109" s="69"/>
    </row>
    <row r="110" spans="1:9" s="51" customFormat="1" ht="13.5" customHeight="1">
      <c r="A110" s="70"/>
      <c r="B110" s="52"/>
      <c r="C110" s="71" t="s">
        <v>141</v>
      </c>
      <c r="D110" s="46" t="s">
        <v>188</v>
      </c>
      <c r="E110" s="27">
        <f t="shared" si="2"/>
        <v>0</v>
      </c>
      <c r="F110" s="68"/>
      <c r="G110" s="69"/>
      <c r="H110" s="69"/>
      <c r="I110" s="69"/>
    </row>
    <row r="111" spans="1:9" s="51" customFormat="1" ht="13.5" customHeight="1">
      <c r="A111" s="70"/>
      <c r="B111" s="52"/>
      <c r="C111" s="71" t="s">
        <v>189</v>
      </c>
      <c r="D111" s="46" t="s">
        <v>190</v>
      </c>
      <c r="E111" s="27">
        <f t="shared" si="2"/>
        <v>0</v>
      </c>
      <c r="F111" s="68"/>
      <c r="G111" s="69"/>
      <c r="H111" s="69"/>
      <c r="I111" s="69"/>
    </row>
    <row r="112" spans="1:9" s="51" customFormat="1" ht="13.5" customHeight="1">
      <c r="A112" s="70"/>
      <c r="B112" s="116" t="s">
        <v>191</v>
      </c>
      <c r="C112" s="117"/>
      <c r="D112" s="46" t="s">
        <v>192</v>
      </c>
      <c r="E112" s="27">
        <f t="shared" si="2"/>
        <v>0</v>
      </c>
      <c r="F112" s="68">
        <f>F113+F114+F115</f>
        <v>0</v>
      </c>
      <c r="G112" s="69">
        <f>G113+G114+G115</f>
        <v>0</v>
      </c>
      <c r="H112" s="69">
        <f>H113+H114+H115</f>
        <v>0</v>
      </c>
      <c r="I112" s="69">
        <f>I113+I114+I115</f>
        <v>0</v>
      </c>
    </row>
    <row r="113" spans="1:9" s="51" customFormat="1" ht="13.5" customHeight="1">
      <c r="A113" s="70"/>
      <c r="B113" s="52"/>
      <c r="C113" s="71" t="s">
        <v>139</v>
      </c>
      <c r="D113" s="46" t="s">
        <v>193</v>
      </c>
      <c r="E113" s="27">
        <f t="shared" si="2"/>
        <v>0</v>
      </c>
      <c r="F113" s="68"/>
      <c r="G113" s="69"/>
      <c r="H113" s="69"/>
      <c r="I113" s="69"/>
    </row>
    <row r="114" spans="1:9" s="51" customFormat="1" ht="13.5" customHeight="1">
      <c r="A114" s="70"/>
      <c r="B114" s="52"/>
      <c r="C114" s="71" t="s">
        <v>141</v>
      </c>
      <c r="D114" s="46" t="s">
        <v>194</v>
      </c>
      <c r="E114" s="27">
        <f t="shared" si="2"/>
        <v>0</v>
      </c>
      <c r="F114" s="68"/>
      <c r="G114" s="69"/>
      <c r="H114" s="69"/>
      <c r="I114" s="69"/>
    </row>
    <row r="115" spans="1:9" s="51" customFormat="1" ht="13.5" customHeight="1">
      <c r="A115" s="70"/>
      <c r="B115" s="52"/>
      <c r="C115" s="71" t="s">
        <v>189</v>
      </c>
      <c r="D115" s="46" t="s">
        <v>195</v>
      </c>
      <c r="E115" s="27">
        <f t="shared" si="2"/>
        <v>0</v>
      </c>
      <c r="F115" s="68"/>
      <c r="G115" s="69"/>
      <c r="H115" s="69"/>
      <c r="I115" s="69"/>
    </row>
    <row r="116" spans="1:9" ht="14.25" customHeight="1">
      <c r="A116" s="27"/>
      <c r="B116" s="27"/>
      <c r="C116" s="72"/>
      <c r="D116" s="73"/>
      <c r="E116" s="27">
        <f t="shared" si="2"/>
        <v>0</v>
      </c>
      <c r="F116" s="28"/>
      <c r="G116" s="29"/>
      <c r="H116" s="29"/>
      <c r="I116" s="29"/>
    </row>
    <row r="117" spans="1:9" s="23" customFormat="1" ht="15.75">
      <c r="A117" s="74" t="s">
        <v>196</v>
      </c>
      <c r="B117" s="75"/>
      <c r="C117" s="76"/>
      <c r="D117" s="77" t="s">
        <v>197</v>
      </c>
      <c r="E117" s="78">
        <f t="shared" si="2"/>
        <v>419.9699999999998</v>
      </c>
      <c r="F117" s="79">
        <f>F118+F153</f>
        <v>0</v>
      </c>
      <c r="G117" s="80">
        <f>G118+G153</f>
        <v>419.9699999999998</v>
      </c>
      <c r="H117" s="80">
        <f>H118+H153</f>
        <v>0</v>
      </c>
      <c r="I117" s="80">
        <f>I118+I153</f>
        <v>0</v>
      </c>
    </row>
    <row r="118" spans="1:9" ht="15.75">
      <c r="A118" s="1" t="s">
        <v>17</v>
      </c>
      <c r="B118" s="24"/>
      <c r="C118" s="25"/>
      <c r="D118" s="26" t="s">
        <v>18</v>
      </c>
      <c r="E118" s="27">
        <f t="shared" si="2"/>
        <v>419.9699999999998</v>
      </c>
      <c r="F118" s="28">
        <f>F119+F123</f>
        <v>0</v>
      </c>
      <c r="G118" s="29">
        <f>G119+G123</f>
        <v>419.9699999999998</v>
      </c>
      <c r="H118" s="29">
        <f>H119+H123</f>
        <v>0</v>
      </c>
      <c r="I118" s="29">
        <f>I119+I123</f>
        <v>0</v>
      </c>
    </row>
    <row r="119" spans="1:9" ht="15.75">
      <c r="A119" s="1" t="s">
        <v>19</v>
      </c>
      <c r="B119" s="24"/>
      <c r="C119" s="25"/>
      <c r="D119" s="26" t="s">
        <v>20</v>
      </c>
      <c r="E119" s="27">
        <f t="shared" si="2"/>
        <v>0</v>
      </c>
      <c r="F119" s="28">
        <f aca="true" t="shared" si="3" ref="F119:I121">F120</f>
        <v>0</v>
      </c>
      <c r="G119" s="29">
        <f t="shared" si="3"/>
        <v>0</v>
      </c>
      <c r="H119" s="29">
        <f t="shared" si="3"/>
        <v>0</v>
      </c>
      <c r="I119" s="29">
        <f t="shared" si="3"/>
        <v>0</v>
      </c>
    </row>
    <row r="120" spans="1:9" ht="15.75">
      <c r="A120" s="1" t="s">
        <v>21</v>
      </c>
      <c r="B120" s="24"/>
      <c r="C120" s="25"/>
      <c r="D120" s="30" t="s">
        <v>22</v>
      </c>
      <c r="E120" s="27">
        <f t="shared" si="2"/>
        <v>0</v>
      </c>
      <c r="F120" s="28">
        <f t="shared" si="3"/>
        <v>0</v>
      </c>
      <c r="G120" s="29">
        <f t="shared" si="3"/>
        <v>0</v>
      </c>
      <c r="H120" s="29">
        <f t="shared" si="3"/>
        <v>0</v>
      </c>
      <c r="I120" s="29">
        <f t="shared" si="3"/>
        <v>0</v>
      </c>
    </row>
    <row r="121" spans="1:9" ht="15.75">
      <c r="A121" s="31" t="s">
        <v>23</v>
      </c>
      <c r="B121" s="32"/>
      <c r="C121" s="33"/>
      <c r="D121" s="26" t="s">
        <v>24</v>
      </c>
      <c r="E121" s="27">
        <f t="shared" si="2"/>
        <v>0</v>
      </c>
      <c r="F121" s="28">
        <f t="shared" si="3"/>
        <v>0</v>
      </c>
      <c r="G121" s="29">
        <f t="shared" si="3"/>
        <v>0</v>
      </c>
      <c r="H121" s="29">
        <f t="shared" si="3"/>
        <v>0</v>
      </c>
      <c r="I121" s="29">
        <f t="shared" si="3"/>
        <v>0</v>
      </c>
    </row>
    <row r="122" spans="1:9" ht="15.75">
      <c r="A122" s="1"/>
      <c r="B122" s="34" t="s">
        <v>25</v>
      </c>
      <c r="C122" s="35"/>
      <c r="D122" s="26" t="s">
        <v>26</v>
      </c>
      <c r="E122" s="27">
        <f t="shared" si="2"/>
        <v>0</v>
      </c>
      <c r="F122" s="28"/>
      <c r="G122" s="29"/>
      <c r="H122" s="29"/>
      <c r="I122" s="29"/>
    </row>
    <row r="123" spans="1:9" ht="15.75">
      <c r="A123" s="36" t="s">
        <v>27</v>
      </c>
      <c r="B123" s="37"/>
      <c r="C123" s="38"/>
      <c r="D123" s="30" t="s">
        <v>28</v>
      </c>
      <c r="E123" s="27">
        <f t="shared" si="2"/>
        <v>419.9699999999998</v>
      </c>
      <c r="F123" s="28">
        <f>F124+F129</f>
        <v>0</v>
      </c>
      <c r="G123" s="29">
        <f>G124+G129</f>
        <v>419.9699999999998</v>
      </c>
      <c r="H123" s="29">
        <f>H124+H129</f>
        <v>0</v>
      </c>
      <c r="I123" s="29">
        <f>I124+I129</f>
        <v>0</v>
      </c>
    </row>
    <row r="124" spans="1:9" ht="15.75">
      <c r="A124" s="31" t="s">
        <v>29</v>
      </c>
      <c r="B124" s="39"/>
      <c r="C124" s="40"/>
      <c r="D124" s="30" t="s">
        <v>30</v>
      </c>
      <c r="E124" s="27">
        <f t="shared" si="2"/>
        <v>0</v>
      </c>
      <c r="F124" s="28">
        <f>F125</f>
        <v>0</v>
      </c>
      <c r="G124" s="29">
        <f>G125</f>
        <v>0</v>
      </c>
      <c r="H124" s="29">
        <f>H125</f>
        <v>0</v>
      </c>
      <c r="I124" s="29">
        <f>I125</f>
        <v>0</v>
      </c>
    </row>
    <row r="125" spans="1:9" ht="15.75">
      <c r="A125" s="31" t="s">
        <v>31</v>
      </c>
      <c r="B125" s="41"/>
      <c r="C125" s="40"/>
      <c r="D125" s="26" t="s">
        <v>32</v>
      </c>
      <c r="E125" s="27">
        <f t="shared" si="2"/>
        <v>0</v>
      </c>
      <c r="F125" s="28">
        <f>F126+F127+F128</f>
        <v>0</v>
      </c>
      <c r="G125" s="29">
        <f>G126+G127+G128</f>
        <v>0</v>
      </c>
      <c r="H125" s="29">
        <f>H126+H127+H128</f>
        <v>0</v>
      </c>
      <c r="I125" s="29">
        <f>I126+I127+I128</f>
        <v>0</v>
      </c>
    </row>
    <row r="126" spans="1:9" ht="15.75">
      <c r="A126" s="42"/>
      <c r="B126" s="34" t="s">
        <v>33</v>
      </c>
      <c r="C126" s="35"/>
      <c r="D126" s="43" t="s">
        <v>34</v>
      </c>
      <c r="E126" s="27">
        <f t="shared" si="2"/>
        <v>0</v>
      </c>
      <c r="F126" s="28"/>
      <c r="G126" s="29"/>
      <c r="H126" s="29"/>
      <c r="I126" s="29"/>
    </row>
    <row r="127" spans="1:9" ht="15.75">
      <c r="A127" s="36"/>
      <c r="B127" s="34" t="s">
        <v>35</v>
      </c>
      <c r="C127" s="35"/>
      <c r="D127" s="44" t="s">
        <v>36</v>
      </c>
      <c r="E127" s="27">
        <f t="shared" si="2"/>
        <v>0</v>
      </c>
      <c r="F127" s="28"/>
      <c r="G127" s="29"/>
      <c r="H127" s="29"/>
      <c r="I127" s="29"/>
    </row>
    <row r="128" spans="1:9" ht="15.75">
      <c r="A128" s="36"/>
      <c r="B128" s="34" t="s">
        <v>37</v>
      </c>
      <c r="C128" s="35"/>
      <c r="D128" s="44" t="s">
        <v>38</v>
      </c>
      <c r="E128" s="27">
        <f t="shared" si="2"/>
        <v>0</v>
      </c>
      <c r="F128" s="28"/>
      <c r="G128" s="29"/>
      <c r="H128" s="29"/>
      <c r="I128" s="29"/>
    </row>
    <row r="129" spans="1:9" ht="15.75">
      <c r="A129" s="36" t="s">
        <v>39</v>
      </c>
      <c r="B129" s="39"/>
      <c r="C129" s="38"/>
      <c r="D129" s="45" t="s">
        <v>40</v>
      </c>
      <c r="E129" s="27">
        <f t="shared" si="2"/>
        <v>419.9699999999998</v>
      </c>
      <c r="F129" s="28">
        <f>F130+F143+F145+F147+F149</f>
        <v>0</v>
      </c>
      <c r="G129" s="29">
        <f>G130+G143+G145+G147+G149</f>
        <v>419.9699999999998</v>
      </c>
      <c r="H129" s="29">
        <f>H130+H143+H145+H147+H149</f>
        <v>0</v>
      </c>
      <c r="I129" s="29">
        <f>I130+I143+I145+I147+I149</f>
        <v>0</v>
      </c>
    </row>
    <row r="130" spans="1:9" ht="33.75" customHeight="1">
      <c r="A130" s="129" t="s">
        <v>41</v>
      </c>
      <c r="B130" s="129"/>
      <c r="C130" s="130"/>
      <c r="D130" s="46" t="s">
        <v>42</v>
      </c>
      <c r="E130" s="27">
        <f t="shared" si="2"/>
        <v>0</v>
      </c>
      <c r="F130" s="28">
        <f>F131+F132+F133+F134+F135+F136+F137+F138+F139+F140+F141+F142</f>
        <v>0</v>
      </c>
      <c r="G130" s="29">
        <f>G131+G132+G133+G134+G135+G136+G137+G138+G139+G140+G141+G142</f>
        <v>0</v>
      </c>
      <c r="H130" s="29">
        <f>H131+H132+H133+H134+H135+H136+H137+H138+H139+H140+H141+H142</f>
        <v>0</v>
      </c>
      <c r="I130" s="29">
        <f>I131+I132+I133+I134+I135+I136+I137+I138+I139+I140+I141+I142</f>
        <v>0</v>
      </c>
    </row>
    <row r="131" spans="1:9" ht="15.75">
      <c r="A131" s="42"/>
      <c r="B131" s="34" t="s">
        <v>43</v>
      </c>
      <c r="C131" s="35"/>
      <c r="D131" s="26" t="s">
        <v>44</v>
      </c>
      <c r="E131" s="27">
        <f t="shared" si="2"/>
        <v>0</v>
      </c>
      <c r="F131" s="28"/>
      <c r="G131" s="29"/>
      <c r="H131" s="29"/>
      <c r="I131" s="29"/>
    </row>
    <row r="132" spans="1:9" ht="15.75">
      <c r="A132" s="42"/>
      <c r="B132" s="34" t="s">
        <v>45</v>
      </c>
      <c r="C132" s="35"/>
      <c r="D132" s="26" t="s">
        <v>46</v>
      </c>
      <c r="E132" s="27">
        <f t="shared" si="2"/>
        <v>0</v>
      </c>
      <c r="F132" s="28"/>
      <c r="G132" s="29"/>
      <c r="H132" s="29"/>
      <c r="I132" s="29"/>
    </row>
    <row r="133" spans="1:9" ht="15.75">
      <c r="A133" s="42"/>
      <c r="B133" s="34" t="s">
        <v>47</v>
      </c>
      <c r="C133" s="35"/>
      <c r="D133" s="26" t="s">
        <v>48</v>
      </c>
      <c r="E133" s="27">
        <f t="shared" si="2"/>
        <v>0</v>
      </c>
      <c r="F133" s="28"/>
      <c r="G133" s="29"/>
      <c r="H133" s="29"/>
      <c r="I133" s="29"/>
    </row>
    <row r="134" spans="1:9" ht="15.75">
      <c r="A134" s="47"/>
      <c r="B134" s="34" t="s">
        <v>49</v>
      </c>
      <c r="C134" s="35"/>
      <c r="D134" s="26" t="s">
        <v>50</v>
      </c>
      <c r="E134" s="27">
        <f t="shared" si="2"/>
        <v>0</v>
      </c>
      <c r="F134" s="28"/>
      <c r="G134" s="29"/>
      <c r="H134" s="29"/>
      <c r="I134" s="29"/>
    </row>
    <row r="135" spans="1:9" ht="15">
      <c r="A135" s="48"/>
      <c r="B135" s="34" t="s">
        <v>51</v>
      </c>
      <c r="C135" s="35"/>
      <c r="D135" s="26" t="s">
        <v>52</v>
      </c>
      <c r="E135" s="27">
        <f t="shared" si="2"/>
        <v>0</v>
      </c>
      <c r="F135" s="28"/>
      <c r="G135" s="29"/>
      <c r="H135" s="29"/>
      <c r="I135" s="29"/>
    </row>
    <row r="136" spans="1:9" ht="15">
      <c r="A136" s="48"/>
      <c r="B136" s="34" t="s">
        <v>53</v>
      </c>
      <c r="C136" s="35"/>
      <c r="D136" s="26" t="s">
        <v>54</v>
      </c>
      <c r="E136" s="27">
        <f t="shared" si="2"/>
        <v>0</v>
      </c>
      <c r="F136" s="28"/>
      <c r="G136" s="29"/>
      <c r="H136" s="29"/>
      <c r="I136" s="29"/>
    </row>
    <row r="137" spans="1:9" ht="15">
      <c r="A137" s="48"/>
      <c r="B137" s="34" t="s">
        <v>55</v>
      </c>
      <c r="C137" s="35"/>
      <c r="D137" s="26" t="s">
        <v>56</v>
      </c>
      <c r="E137" s="27">
        <f t="shared" si="2"/>
        <v>0</v>
      </c>
      <c r="F137" s="28"/>
      <c r="G137" s="29"/>
      <c r="H137" s="29"/>
      <c r="I137" s="29"/>
    </row>
    <row r="138" spans="1:9" ht="15">
      <c r="A138" s="48"/>
      <c r="B138" s="34" t="s">
        <v>57</v>
      </c>
      <c r="C138" s="35"/>
      <c r="D138" s="26" t="s">
        <v>58</v>
      </c>
      <c r="E138" s="27">
        <f t="shared" si="2"/>
        <v>0</v>
      </c>
      <c r="F138" s="28"/>
      <c r="G138" s="29"/>
      <c r="H138" s="29"/>
      <c r="I138" s="29"/>
    </row>
    <row r="139" spans="1:9" s="51" customFormat="1" ht="15">
      <c r="A139" s="48"/>
      <c r="B139" s="34" t="s">
        <v>59</v>
      </c>
      <c r="C139" s="35"/>
      <c r="D139" s="49" t="s">
        <v>60</v>
      </c>
      <c r="E139" s="39">
        <f aca="true" t="shared" si="4" ref="E139:E202">F139+G139+H139+I139</f>
        <v>0</v>
      </c>
      <c r="F139" s="50"/>
      <c r="G139" s="39"/>
      <c r="H139" s="39"/>
      <c r="I139" s="39"/>
    </row>
    <row r="140" spans="1:9" s="51" customFormat="1" ht="26.25" customHeight="1">
      <c r="A140" s="48"/>
      <c r="B140" s="116" t="s">
        <v>61</v>
      </c>
      <c r="C140" s="117"/>
      <c r="D140" s="49" t="s">
        <v>62</v>
      </c>
      <c r="E140" s="39">
        <f t="shared" si="4"/>
        <v>0</v>
      </c>
      <c r="F140" s="50"/>
      <c r="G140" s="39"/>
      <c r="H140" s="39"/>
      <c r="I140" s="39"/>
    </row>
    <row r="141" spans="1:9" s="51" customFormat="1" ht="15">
      <c r="A141" s="48"/>
      <c r="B141" s="34" t="s">
        <v>63</v>
      </c>
      <c r="C141" s="35"/>
      <c r="D141" s="49" t="s">
        <v>64</v>
      </c>
      <c r="E141" s="39">
        <f t="shared" si="4"/>
        <v>0</v>
      </c>
      <c r="F141" s="57"/>
      <c r="G141" s="58"/>
      <c r="H141" s="58"/>
      <c r="I141" s="58"/>
    </row>
    <row r="142" spans="1:9" ht="15.75">
      <c r="A142" s="47"/>
      <c r="B142" s="34" t="s">
        <v>65</v>
      </c>
      <c r="C142" s="35"/>
      <c r="D142" s="46" t="s">
        <v>66</v>
      </c>
      <c r="E142" s="27">
        <f t="shared" si="4"/>
        <v>0</v>
      </c>
      <c r="F142" s="28"/>
      <c r="G142" s="29"/>
      <c r="H142" s="29"/>
      <c r="I142" s="29"/>
    </row>
    <row r="143" spans="1:9" ht="15.75">
      <c r="A143" s="42" t="s">
        <v>67</v>
      </c>
      <c r="B143" s="41"/>
      <c r="C143" s="53"/>
      <c r="D143" s="26" t="s">
        <v>68</v>
      </c>
      <c r="E143" s="27">
        <f t="shared" si="4"/>
        <v>0</v>
      </c>
      <c r="F143" s="28">
        <f>F144</f>
        <v>0</v>
      </c>
      <c r="G143" s="29">
        <f>G144</f>
        <v>0</v>
      </c>
      <c r="H143" s="29">
        <f>H144</f>
        <v>0</v>
      </c>
      <c r="I143" s="29">
        <f>I144</f>
        <v>0</v>
      </c>
    </row>
    <row r="144" spans="1:9" ht="15.75">
      <c r="A144" s="47"/>
      <c r="B144" s="39" t="s">
        <v>69</v>
      </c>
      <c r="C144" s="35"/>
      <c r="D144" s="26" t="s">
        <v>70</v>
      </c>
      <c r="E144" s="27">
        <f t="shared" si="4"/>
        <v>0</v>
      </c>
      <c r="F144" s="28"/>
      <c r="G144" s="29"/>
      <c r="H144" s="29"/>
      <c r="I144" s="29"/>
    </row>
    <row r="145" spans="1:9" ht="15.75">
      <c r="A145" s="42" t="s">
        <v>71</v>
      </c>
      <c r="B145" s="41"/>
      <c r="C145" s="38"/>
      <c r="D145" s="26" t="s">
        <v>72</v>
      </c>
      <c r="E145" s="27">
        <f t="shared" si="4"/>
        <v>0</v>
      </c>
      <c r="F145" s="28">
        <f>F146</f>
        <v>0</v>
      </c>
      <c r="G145" s="29">
        <f>G146</f>
        <v>0</v>
      </c>
      <c r="H145" s="29">
        <f>H146</f>
        <v>0</v>
      </c>
      <c r="I145" s="29">
        <f>I146</f>
        <v>0</v>
      </c>
    </row>
    <row r="146" spans="1:9" ht="15.75">
      <c r="A146" s="42"/>
      <c r="B146" s="39" t="s">
        <v>73</v>
      </c>
      <c r="C146" s="35"/>
      <c r="D146" s="26" t="s">
        <v>74</v>
      </c>
      <c r="E146" s="27">
        <f t="shared" si="4"/>
        <v>0</v>
      </c>
      <c r="F146" s="28"/>
      <c r="G146" s="29"/>
      <c r="H146" s="29"/>
      <c r="I146" s="29"/>
    </row>
    <row r="147" spans="1:9" ht="15.75">
      <c r="A147" s="42" t="s">
        <v>75</v>
      </c>
      <c r="B147" s="41"/>
      <c r="C147" s="38"/>
      <c r="D147" s="26" t="s">
        <v>76</v>
      </c>
      <c r="E147" s="27">
        <f t="shared" si="4"/>
        <v>2333.62</v>
      </c>
      <c r="F147" s="28">
        <f>F148</f>
        <v>0</v>
      </c>
      <c r="G147" s="29">
        <f>G148</f>
        <v>2333.62</v>
      </c>
      <c r="H147" s="29">
        <f>H148</f>
        <v>0</v>
      </c>
      <c r="I147" s="29">
        <f>I148</f>
        <v>0</v>
      </c>
    </row>
    <row r="148" spans="1:9" ht="15.75">
      <c r="A148" s="42"/>
      <c r="B148" s="34" t="s">
        <v>77</v>
      </c>
      <c r="C148" s="35"/>
      <c r="D148" s="26" t="s">
        <v>78</v>
      </c>
      <c r="E148" s="27">
        <f t="shared" si="4"/>
        <v>2333.62</v>
      </c>
      <c r="F148" s="28"/>
      <c r="G148" s="29">
        <v>2333.62</v>
      </c>
      <c r="H148" s="29"/>
      <c r="I148" s="29"/>
    </row>
    <row r="149" spans="1:9" ht="15.75">
      <c r="A149" s="31" t="s">
        <v>198</v>
      </c>
      <c r="B149" s="32"/>
      <c r="C149" s="33"/>
      <c r="D149" s="26" t="s">
        <v>80</v>
      </c>
      <c r="E149" s="27">
        <f t="shared" si="4"/>
        <v>-1913.65</v>
      </c>
      <c r="F149" s="28">
        <f>F150+F151+F152</f>
        <v>0</v>
      </c>
      <c r="G149" s="29">
        <f>G150+G151+G152</f>
        <v>-1913.65</v>
      </c>
      <c r="H149" s="29">
        <f>H150+H151+H152</f>
        <v>0</v>
      </c>
      <c r="I149" s="29">
        <f>I150+I151+I152</f>
        <v>0</v>
      </c>
    </row>
    <row r="150" spans="1:9" ht="15.75">
      <c r="A150" s="31"/>
      <c r="B150" s="34" t="s">
        <v>81</v>
      </c>
      <c r="C150" s="35"/>
      <c r="D150" s="26" t="s">
        <v>82</v>
      </c>
      <c r="E150" s="27">
        <f t="shared" si="4"/>
        <v>0</v>
      </c>
      <c r="F150" s="28"/>
      <c r="G150" s="29"/>
      <c r="H150" s="29"/>
      <c r="I150" s="29"/>
    </row>
    <row r="151" spans="1:9" ht="15.75">
      <c r="A151" s="31"/>
      <c r="B151" s="34" t="s">
        <v>83</v>
      </c>
      <c r="C151" s="35"/>
      <c r="D151" s="26" t="s">
        <v>84</v>
      </c>
      <c r="E151" s="27">
        <f t="shared" si="4"/>
        <v>-1913.65</v>
      </c>
      <c r="F151" s="28"/>
      <c r="G151" s="29">
        <v>-1913.65</v>
      </c>
      <c r="H151" s="29"/>
      <c r="I151" s="29"/>
    </row>
    <row r="152" spans="1:9" ht="15.75">
      <c r="A152" s="31"/>
      <c r="B152" s="34" t="s">
        <v>87</v>
      </c>
      <c r="C152" s="35"/>
      <c r="D152" s="26" t="s">
        <v>88</v>
      </c>
      <c r="E152" s="27">
        <f t="shared" si="4"/>
        <v>0</v>
      </c>
      <c r="F152" s="28"/>
      <c r="G152" s="29"/>
      <c r="H152" s="29"/>
      <c r="I152" s="29"/>
    </row>
    <row r="153" spans="1:9" ht="15.75">
      <c r="A153" s="36" t="s">
        <v>97</v>
      </c>
      <c r="B153" s="39"/>
      <c r="C153" s="38"/>
      <c r="D153" s="30" t="s">
        <v>98</v>
      </c>
      <c r="E153" s="27">
        <f t="shared" si="4"/>
        <v>0</v>
      </c>
      <c r="F153" s="28">
        <f>F154</f>
        <v>0</v>
      </c>
      <c r="G153" s="29">
        <f>G154</f>
        <v>0</v>
      </c>
      <c r="H153" s="29">
        <f>H154</f>
        <v>0</v>
      </c>
      <c r="I153" s="29">
        <f>I154</f>
        <v>0</v>
      </c>
    </row>
    <row r="154" spans="1:9" ht="15.75">
      <c r="A154" s="36" t="s">
        <v>199</v>
      </c>
      <c r="B154" s="39"/>
      <c r="C154" s="38"/>
      <c r="D154" s="30" t="s">
        <v>100</v>
      </c>
      <c r="E154" s="27">
        <f t="shared" si="4"/>
        <v>0</v>
      </c>
      <c r="F154" s="28"/>
      <c r="G154" s="29"/>
      <c r="H154" s="29"/>
      <c r="I154" s="29"/>
    </row>
    <row r="155" spans="1:9" ht="15.75">
      <c r="A155" s="36" t="s">
        <v>200</v>
      </c>
      <c r="B155" s="39"/>
      <c r="C155" s="38"/>
      <c r="D155" s="30" t="s">
        <v>102</v>
      </c>
      <c r="E155" s="27">
        <f t="shared" si="4"/>
        <v>0</v>
      </c>
      <c r="F155" s="28">
        <f>F156+F157</f>
        <v>0</v>
      </c>
      <c r="G155" s="29">
        <f>G156+G157</f>
        <v>0</v>
      </c>
      <c r="H155" s="29">
        <f>H156+H157</f>
        <v>0</v>
      </c>
      <c r="I155" s="29">
        <f>I156+I157</f>
        <v>0</v>
      </c>
    </row>
    <row r="156" spans="1:9" ht="15.75">
      <c r="A156" s="36"/>
      <c r="B156" s="39" t="s">
        <v>103</v>
      </c>
      <c r="C156" s="38"/>
      <c r="D156" s="49" t="s">
        <v>104</v>
      </c>
      <c r="E156" s="27">
        <f t="shared" si="4"/>
        <v>0</v>
      </c>
      <c r="F156" s="28"/>
      <c r="G156" s="29"/>
      <c r="H156" s="29"/>
      <c r="I156" s="29"/>
    </row>
    <row r="157" spans="1:9" s="51" customFormat="1" ht="30" customHeight="1">
      <c r="A157" s="36"/>
      <c r="B157" s="119" t="s">
        <v>107</v>
      </c>
      <c r="C157" s="120"/>
      <c r="D157" s="49" t="s">
        <v>108</v>
      </c>
      <c r="E157" s="39">
        <f t="shared" si="4"/>
        <v>0</v>
      </c>
      <c r="F157" s="57"/>
      <c r="G157" s="58"/>
      <c r="H157" s="58"/>
      <c r="I157" s="58"/>
    </row>
    <row r="158" spans="1:9" ht="15.75">
      <c r="A158" s="31" t="s">
        <v>201</v>
      </c>
      <c r="B158" s="41"/>
      <c r="C158" s="38"/>
      <c r="D158" s="41" t="s">
        <v>110</v>
      </c>
      <c r="E158" s="27">
        <f t="shared" si="4"/>
        <v>0</v>
      </c>
      <c r="F158" s="28">
        <f>F159+F160+F161</f>
        <v>0</v>
      </c>
      <c r="G158" s="29">
        <f>G159+G160+G161</f>
        <v>0</v>
      </c>
      <c r="H158" s="29">
        <f>H159+H160+H161</f>
        <v>0</v>
      </c>
      <c r="I158" s="29">
        <f>I159+I160+I161</f>
        <v>0</v>
      </c>
    </row>
    <row r="159" spans="1:9" ht="15.75">
      <c r="A159" s="36"/>
      <c r="B159" s="34" t="s">
        <v>111</v>
      </c>
      <c r="C159" s="35"/>
      <c r="D159" s="26" t="s">
        <v>112</v>
      </c>
      <c r="E159" s="27">
        <f t="shared" si="4"/>
        <v>0</v>
      </c>
      <c r="F159" s="28"/>
      <c r="G159" s="29"/>
      <c r="H159" s="29"/>
      <c r="I159" s="29"/>
    </row>
    <row r="160" spans="1:9" ht="15.75">
      <c r="A160" s="36"/>
      <c r="B160" s="127" t="s">
        <v>113</v>
      </c>
      <c r="C160" s="128"/>
      <c r="D160" s="26" t="s">
        <v>114</v>
      </c>
      <c r="E160" s="27">
        <f t="shared" si="4"/>
        <v>0</v>
      </c>
      <c r="F160" s="57">
        <v>0</v>
      </c>
      <c r="G160" s="58">
        <v>0</v>
      </c>
      <c r="H160" s="58">
        <v>0</v>
      </c>
      <c r="I160" s="58">
        <v>0</v>
      </c>
    </row>
    <row r="161" spans="1:9" s="51" customFormat="1" ht="15" customHeight="1">
      <c r="A161" s="36"/>
      <c r="B161" s="116" t="s">
        <v>117</v>
      </c>
      <c r="C161" s="117"/>
      <c r="D161" s="49" t="s">
        <v>118</v>
      </c>
      <c r="E161" s="39">
        <f t="shared" si="4"/>
        <v>0</v>
      </c>
      <c r="F161" s="57"/>
      <c r="G161" s="58"/>
      <c r="H161" s="58"/>
      <c r="I161" s="58"/>
    </row>
    <row r="162" spans="1:9" s="23" customFormat="1" ht="15.75">
      <c r="A162" s="125" t="s">
        <v>202</v>
      </c>
      <c r="B162" s="125"/>
      <c r="C162" s="126"/>
      <c r="D162" s="77" t="s">
        <v>197</v>
      </c>
      <c r="E162" s="78">
        <f t="shared" si="4"/>
        <v>1913.65</v>
      </c>
      <c r="F162" s="79">
        <f>F163+F167+F171+F185</f>
        <v>0</v>
      </c>
      <c r="G162" s="80">
        <f>G163+G167+G171+G185</f>
        <v>1913.65</v>
      </c>
      <c r="H162" s="80">
        <f>H163+H167+H171+H185</f>
        <v>0</v>
      </c>
      <c r="I162" s="80">
        <f>I163+I167+I171+I185</f>
        <v>0</v>
      </c>
    </row>
    <row r="163" spans="1:9" ht="15.75">
      <c r="A163" s="36" t="s">
        <v>203</v>
      </c>
      <c r="B163" s="37"/>
      <c r="C163" s="38"/>
      <c r="D163" s="30" t="s">
        <v>28</v>
      </c>
      <c r="E163" s="27">
        <f t="shared" si="4"/>
        <v>1913.65</v>
      </c>
      <c r="F163" s="28">
        <f aca="true" t="shared" si="5" ref="F163:I165">F164</f>
        <v>0</v>
      </c>
      <c r="G163" s="29">
        <f t="shared" si="5"/>
        <v>1913.65</v>
      </c>
      <c r="H163" s="29">
        <f t="shared" si="5"/>
        <v>0</v>
      </c>
      <c r="I163" s="29">
        <f t="shared" si="5"/>
        <v>0</v>
      </c>
    </row>
    <row r="164" spans="1:9" ht="15.75">
      <c r="A164" s="36" t="s">
        <v>204</v>
      </c>
      <c r="B164" s="39"/>
      <c r="C164" s="38"/>
      <c r="D164" s="45" t="s">
        <v>40</v>
      </c>
      <c r="E164" s="27">
        <f t="shared" si="4"/>
        <v>1913.65</v>
      </c>
      <c r="F164" s="28">
        <f t="shared" si="5"/>
        <v>0</v>
      </c>
      <c r="G164" s="29">
        <f t="shared" si="5"/>
        <v>1913.65</v>
      </c>
      <c r="H164" s="29">
        <f t="shared" si="5"/>
        <v>0</v>
      </c>
      <c r="I164" s="29">
        <f t="shared" si="5"/>
        <v>0</v>
      </c>
    </row>
    <row r="165" spans="1:9" s="51" customFormat="1" ht="15.75">
      <c r="A165" s="31" t="s">
        <v>205</v>
      </c>
      <c r="B165" s="32"/>
      <c r="C165" s="33"/>
      <c r="D165" s="49" t="s">
        <v>80</v>
      </c>
      <c r="E165" s="39">
        <f t="shared" si="4"/>
        <v>1913.65</v>
      </c>
      <c r="F165" s="57">
        <f t="shared" si="5"/>
        <v>0</v>
      </c>
      <c r="G165" s="58">
        <f t="shared" si="5"/>
        <v>1913.65</v>
      </c>
      <c r="H165" s="58">
        <f t="shared" si="5"/>
        <v>0</v>
      </c>
      <c r="I165" s="58">
        <f t="shared" si="5"/>
        <v>0</v>
      </c>
    </row>
    <row r="166" spans="1:9" s="51" customFormat="1" ht="15">
      <c r="A166" s="127" t="s">
        <v>85</v>
      </c>
      <c r="B166" s="127"/>
      <c r="C166" s="128"/>
      <c r="D166" s="49" t="s">
        <v>86</v>
      </c>
      <c r="E166" s="39">
        <f t="shared" si="4"/>
        <v>1913.65</v>
      </c>
      <c r="F166" s="57"/>
      <c r="G166" s="58">
        <v>1913.65</v>
      </c>
      <c r="H166" s="58"/>
      <c r="I166" s="58"/>
    </row>
    <row r="167" spans="1:9" s="51" customFormat="1" ht="15.75">
      <c r="A167" s="42" t="s">
        <v>89</v>
      </c>
      <c r="B167" s="54"/>
      <c r="C167" s="55"/>
      <c r="D167" s="56" t="s">
        <v>90</v>
      </c>
      <c r="E167" s="39">
        <f t="shared" si="4"/>
        <v>0</v>
      </c>
      <c r="F167" s="57">
        <f>F168</f>
        <v>0</v>
      </c>
      <c r="G167" s="58">
        <f>G168</f>
        <v>0</v>
      </c>
      <c r="H167" s="58">
        <f>H168</f>
        <v>0</v>
      </c>
      <c r="I167" s="58">
        <f>I168</f>
        <v>0</v>
      </c>
    </row>
    <row r="168" spans="1:9" s="51" customFormat="1" ht="15.75">
      <c r="A168" s="42" t="s">
        <v>91</v>
      </c>
      <c r="B168" s="41"/>
      <c r="C168" s="38"/>
      <c r="D168" s="49" t="s">
        <v>92</v>
      </c>
      <c r="E168" s="39">
        <f t="shared" si="4"/>
        <v>0</v>
      </c>
      <c r="F168" s="57">
        <f>F169+F170</f>
        <v>0</v>
      </c>
      <c r="G168" s="58">
        <f>G169+G170</f>
        <v>0</v>
      </c>
      <c r="H168" s="58">
        <f>H169+H170</f>
        <v>0</v>
      </c>
      <c r="I168" s="58">
        <f>I169+I170</f>
        <v>0</v>
      </c>
    </row>
    <row r="169" spans="1:9" s="51" customFormat="1" ht="15.75">
      <c r="A169" s="42"/>
      <c r="B169" s="39" t="s">
        <v>93</v>
      </c>
      <c r="C169" s="35"/>
      <c r="D169" s="49" t="s">
        <v>94</v>
      </c>
      <c r="E169" s="39">
        <f t="shared" si="4"/>
        <v>0</v>
      </c>
      <c r="F169" s="57"/>
      <c r="G169" s="58"/>
      <c r="H169" s="58"/>
      <c r="I169" s="58"/>
    </row>
    <row r="170" spans="1:9" s="51" customFormat="1" ht="15.75">
      <c r="A170" s="42"/>
      <c r="B170" s="39" t="s">
        <v>95</v>
      </c>
      <c r="C170" s="35"/>
      <c r="D170" s="49" t="s">
        <v>96</v>
      </c>
      <c r="E170" s="39">
        <f t="shared" si="4"/>
        <v>0</v>
      </c>
      <c r="F170" s="57">
        <v>0</v>
      </c>
      <c r="G170" s="58"/>
      <c r="H170" s="58"/>
      <c r="I170" s="58"/>
    </row>
    <row r="171" spans="1:9" ht="15.75">
      <c r="A171" s="36" t="s">
        <v>97</v>
      </c>
      <c r="B171" s="39"/>
      <c r="C171" s="38"/>
      <c r="D171" s="30" t="s">
        <v>98</v>
      </c>
      <c r="E171" s="27">
        <f t="shared" si="4"/>
        <v>0</v>
      </c>
      <c r="F171" s="28">
        <f>F172</f>
        <v>0</v>
      </c>
      <c r="G171" s="29">
        <f>G172</f>
        <v>0</v>
      </c>
      <c r="H171" s="29">
        <f>H172</f>
        <v>0</v>
      </c>
      <c r="I171" s="29">
        <f>I172</f>
        <v>0</v>
      </c>
    </row>
    <row r="172" spans="1:9" ht="15.75">
      <c r="A172" s="36" t="s">
        <v>99</v>
      </c>
      <c r="B172" s="39"/>
      <c r="C172" s="38"/>
      <c r="D172" s="30" t="s">
        <v>100</v>
      </c>
      <c r="E172" s="27">
        <f t="shared" si="4"/>
        <v>0</v>
      </c>
      <c r="F172" s="28">
        <f>F173+F175</f>
        <v>0</v>
      </c>
      <c r="G172" s="29">
        <f>G173+G175</f>
        <v>0</v>
      </c>
      <c r="H172" s="29">
        <f>H173+H175</f>
        <v>0</v>
      </c>
      <c r="I172" s="29">
        <f>I173+I175</f>
        <v>0</v>
      </c>
    </row>
    <row r="173" spans="1:9" s="51" customFormat="1" ht="15.75">
      <c r="A173" s="36" t="s">
        <v>206</v>
      </c>
      <c r="B173" s="39"/>
      <c r="C173" s="38"/>
      <c r="D173" s="49" t="s">
        <v>102</v>
      </c>
      <c r="E173" s="27">
        <f t="shared" si="4"/>
        <v>0</v>
      </c>
      <c r="F173" s="57">
        <f>F174</f>
        <v>0</v>
      </c>
      <c r="G173" s="58">
        <f>G174</f>
        <v>0</v>
      </c>
      <c r="H173" s="58">
        <f>H174</f>
        <v>0</v>
      </c>
      <c r="I173" s="58">
        <f>I174</f>
        <v>0</v>
      </c>
    </row>
    <row r="174" spans="1:9" s="51" customFormat="1" ht="30.75" customHeight="1">
      <c r="A174" s="36"/>
      <c r="B174" s="119" t="s">
        <v>105</v>
      </c>
      <c r="C174" s="120"/>
      <c r="D174" s="49" t="s">
        <v>106</v>
      </c>
      <c r="E174" s="39">
        <f t="shared" si="4"/>
        <v>0</v>
      </c>
      <c r="F174" s="57"/>
      <c r="G174" s="58"/>
      <c r="H174" s="58"/>
      <c r="I174" s="58"/>
    </row>
    <row r="175" spans="1:9" s="51" customFormat="1" ht="18.75" customHeight="1">
      <c r="A175" s="36"/>
      <c r="B175" s="119" t="s">
        <v>207</v>
      </c>
      <c r="C175" s="120"/>
      <c r="D175" s="49" t="s">
        <v>110</v>
      </c>
      <c r="E175" s="39">
        <f t="shared" si="4"/>
        <v>0</v>
      </c>
      <c r="F175" s="57">
        <f>F176+F177+F181</f>
        <v>0</v>
      </c>
      <c r="G175" s="58">
        <f>G176+G177+G181</f>
        <v>0</v>
      </c>
      <c r="H175" s="58">
        <f>H176+H177+H181</f>
        <v>0</v>
      </c>
      <c r="I175" s="58">
        <f>I176+I177+I181</f>
        <v>0</v>
      </c>
    </row>
    <row r="176" spans="1:9" s="51" customFormat="1" ht="15.75">
      <c r="A176" s="36"/>
      <c r="B176" s="34" t="s">
        <v>115</v>
      </c>
      <c r="C176" s="35"/>
      <c r="D176" s="49" t="s">
        <v>116</v>
      </c>
      <c r="E176" s="39">
        <f t="shared" si="4"/>
        <v>0</v>
      </c>
      <c r="F176" s="57"/>
      <c r="G176" s="58"/>
      <c r="H176" s="58"/>
      <c r="I176" s="58"/>
    </row>
    <row r="177" spans="1:9" s="64" customFormat="1" ht="30.75" customHeight="1">
      <c r="A177" s="59"/>
      <c r="B177" s="121" t="s">
        <v>119</v>
      </c>
      <c r="C177" s="122"/>
      <c r="D177" s="61" t="s">
        <v>120</v>
      </c>
      <c r="E177" s="39">
        <f t="shared" si="4"/>
        <v>0</v>
      </c>
      <c r="F177" s="62">
        <f>F178+F179+F180</f>
        <v>0</v>
      </c>
      <c r="G177" s="63">
        <f>G178+G179+G180</f>
        <v>0</v>
      </c>
      <c r="H177" s="63">
        <f>H178+H179+H180</f>
        <v>0</v>
      </c>
      <c r="I177" s="63">
        <f>I178+I179+I180</f>
        <v>0</v>
      </c>
    </row>
    <row r="178" spans="1:9" s="64" customFormat="1" ht="33" customHeight="1">
      <c r="A178" s="59"/>
      <c r="B178" s="60"/>
      <c r="C178" s="65" t="s">
        <v>121</v>
      </c>
      <c r="D178" s="61" t="s">
        <v>122</v>
      </c>
      <c r="E178" s="39">
        <f t="shared" si="4"/>
        <v>0</v>
      </c>
      <c r="F178" s="62"/>
      <c r="G178" s="63"/>
      <c r="H178" s="63"/>
      <c r="I178" s="63"/>
    </row>
    <row r="179" spans="1:9" s="64" customFormat="1" ht="28.5" customHeight="1">
      <c r="A179" s="59"/>
      <c r="B179" s="60"/>
      <c r="C179" s="65" t="s">
        <v>123</v>
      </c>
      <c r="D179" s="61" t="s">
        <v>124</v>
      </c>
      <c r="E179" s="39">
        <f t="shared" si="4"/>
        <v>0</v>
      </c>
      <c r="F179" s="62"/>
      <c r="G179" s="63"/>
      <c r="H179" s="63"/>
      <c r="I179" s="63"/>
    </row>
    <row r="180" spans="1:9" s="64" customFormat="1" ht="18.75" customHeight="1">
      <c r="A180" s="59"/>
      <c r="B180" s="60"/>
      <c r="C180" s="66" t="s">
        <v>125</v>
      </c>
      <c r="D180" s="61" t="s">
        <v>126</v>
      </c>
      <c r="E180" s="39">
        <f t="shared" si="4"/>
        <v>0</v>
      </c>
      <c r="F180" s="62"/>
      <c r="G180" s="63"/>
      <c r="H180" s="63"/>
      <c r="I180" s="63"/>
    </row>
    <row r="181" spans="1:9" s="64" customFormat="1" ht="28.5" customHeight="1">
      <c r="A181" s="59"/>
      <c r="B181" s="121" t="s">
        <v>127</v>
      </c>
      <c r="C181" s="122"/>
      <c r="D181" s="61" t="s">
        <v>128</v>
      </c>
      <c r="E181" s="39">
        <f t="shared" si="4"/>
        <v>0</v>
      </c>
      <c r="F181" s="62">
        <f>F182+F183+F184</f>
        <v>0</v>
      </c>
      <c r="G181" s="63">
        <f>G182+G183+G184</f>
        <v>0</v>
      </c>
      <c r="H181" s="63">
        <f>H182+H183+H184</f>
        <v>0</v>
      </c>
      <c r="I181" s="63">
        <f>I182+I183+I184</f>
        <v>0</v>
      </c>
    </row>
    <row r="182" spans="1:9" s="64" customFormat="1" ht="33.75" customHeight="1">
      <c r="A182" s="59"/>
      <c r="B182" s="60"/>
      <c r="C182" s="65" t="s">
        <v>129</v>
      </c>
      <c r="D182" s="61" t="s">
        <v>130</v>
      </c>
      <c r="E182" s="39">
        <f t="shared" si="4"/>
        <v>0</v>
      </c>
      <c r="F182" s="62"/>
      <c r="G182" s="63"/>
      <c r="H182" s="63"/>
      <c r="I182" s="63"/>
    </row>
    <row r="183" spans="1:9" s="64" customFormat="1" ht="30.75" customHeight="1">
      <c r="A183" s="59"/>
      <c r="B183" s="60"/>
      <c r="C183" s="65" t="s">
        <v>131</v>
      </c>
      <c r="D183" s="61" t="s">
        <v>132</v>
      </c>
      <c r="E183" s="39">
        <f t="shared" si="4"/>
        <v>0</v>
      </c>
      <c r="F183" s="62"/>
      <c r="G183" s="63"/>
      <c r="H183" s="63"/>
      <c r="I183" s="63"/>
    </row>
    <row r="184" spans="1:9" s="64" customFormat="1" ht="30.75" customHeight="1">
      <c r="A184" s="59"/>
      <c r="B184" s="60"/>
      <c r="C184" s="65" t="s">
        <v>133</v>
      </c>
      <c r="D184" s="61" t="s">
        <v>134</v>
      </c>
      <c r="E184" s="39">
        <f t="shared" si="4"/>
        <v>0</v>
      </c>
      <c r="F184" s="62"/>
      <c r="G184" s="63"/>
      <c r="H184" s="63"/>
      <c r="I184" s="63"/>
    </row>
    <row r="185" spans="1:9" s="51" customFormat="1" ht="34.5" customHeight="1">
      <c r="A185" s="123" t="s">
        <v>135</v>
      </c>
      <c r="B185" s="123"/>
      <c r="C185" s="124"/>
      <c r="D185" s="67" t="s">
        <v>136</v>
      </c>
      <c r="E185" s="39">
        <f t="shared" si="4"/>
        <v>0</v>
      </c>
      <c r="F185" s="68">
        <f>F186+F190+F194+F198+F202+F206+F210+F214+F218+F222+F226</f>
        <v>0</v>
      </c>
      <c r="G185" s="69">
        <f>G186+G190+G194+G198+G202+G206+G210+G214+G218+G222+G226</f>
        <v>0</v>
      </c>
      <c r="H185" s="69">
        <f>H186+H190+H194+H198+H202+H206+H210+H214+H218+H222+H226</f>
        <v>0</v>
      </c>
      <c r="I185" s="69">
        <f>I186+I190+I194+I198+I202+I206+I210+I214+I218+I222+I226</f>
        <v>0</v>
      </c>
    </row>
    <row r="186" spans="1:9" s="51" customFormat="1" ht="15.75" customHeight="1">
      <c r="A186" s="70"/>
      <c r="B186" s="116" t="s">
        <v>137</v>
      </c>
      <c r="C186" s="117"/>
      <c r="D186" s="46" t="s">
        <v>138</v>
      </c>
      <c r="E186" s="39">
        <f t="shared" si="4"/>
        <v>0</v>
      </c>
      <c r="F186" s="68">
        <f>F187+F188+F189</f>
        <v>0</v>
      </c>
      <c r="G186" s="69">
        <f>G187+G188+G189</f>
        <v>0</v>
      </c>
      <c r="H186" s="69">
        <f>H187+H188+H189</f>
        <v>0</v>
      </c>
      <c r="I186" s="69">
        <f>I187+I188+I189</f>
        <v>0</v>
      </c>
    </row>
    <row r="187" spans="1:9" s="51" customFormat="1" ht="14.25" customHeight="1">
      <c r="A187" s="70"/>
      <c r="B187" s="52"/>
      <c r="C187" s="71" t="s">
        <v>139</v>
      </c>
      <c r="D187" s="46" t="s">
        <v>140</v>
      </c>
      <c r="E187" s="39">
        <f t="shared" si="4"/>
        <v>0</v>
      </c>
      <c r="F187" s="68"/>
      <c r="G187" s="69"/>
      <c r="H187" s="69"/>
      <c r="I187" s="69"/>
    </row>
    <row r="188" spans="1:9" s="51" customFormat="1" ht="15.75" customHeight="1">
      <c r="A188" s="70"/>
      <c r="B188" s="52"/>
      <c r="C188" s="71" t="s">
        <v>141</v>
      </c>
      <c r="D188" s="46" t="s">
        <v>142</v>
      </c>
      <c r="E188" s="39">
        <f t="shared" si="4"/>
        <v>0</v>
      </c>
      <c r="F188" s="68"/>
      <c r="G188" s="69"/>
      <c r="H188" s="69"/>
      <c r="I188" s="69"/>
    </row>
    <row r="189" spans="1:9" s="51" customFormat="1" ht="15" customHeight="1">
      <c r="A189" s="70"/>
      <c r="B189" s="52"/>
      <c r="C189" s="71" t="s">
        <v>143</v>
      </c>
      <c r="D189" s="46" t="s">
        <v>144</v>
      </c>
      <c r="E189" s="39">
        <f t="shared" si="4"/>
        <v>0</v>
      </c>
      <c r="F189" s="68"/>
      <c r="G189" s="69"/>
      <c r="H189" s="69"/>
      <c r="I189" s="69"/>
    </row>
    <row r="190" spans="1:9" s="51" customFormat="1" ht="15" customHeight="1">
      <c r="A190" s="70"/>
      <c r="B190" s="116" t="s">
        <v>145</v>
      </c>
      <c r="C190" s="117"/>
      <c r="D190" s="46" t="s">
        <v>146</v>
      </c>
      <c r="E190" s="39">
        <f t="shared" si="4"/>
        <v>0</v>
      </c>
      <c r="F190" s="68">
        <f>F191+F192+F193</f>
        <v>0</v>
      </c>
      <c r="G190" s="69">
        <f>G191+G192+G193</f>
        <v>0</v>
      </c>
      <c r="H190" s="69">
        <f>H191+H192+H193</f>
        <v>0</v>
      </c>
      <c r="I190" s="69">
        <f>I191+I192+I193</f>
        <v>0</v>
      </c>
    </row>
    <row r="191" spans="1:9" s="51" customFormat="1" ht="12" customHeight="1">
      <c r="A191" s="70"/>
      <c r="B191" s="52"/>
      <c r="C191" s="71" t="s">
        <v>139</v>
      </c>
      <c r="D191" s="46" t="s">
        <v>147</v>
      </c>
      <c r="E191" s="39">
        <f t="shared" si="4"/>
        <v>0</v>
      </c>
      <c r="F191" s="68"/>
      <c r="G191" s="69"/>
      <c r="H191" s="69"/>
      <c r="I191" s="69"/>
    </row>
    <row r="192" spans="1:9" s="51" customFormat="1" ht="12" customHeight="1">
      <c r="A192" s="70"/>
      <c r="B192" s="52"/>
      <c r="C192" s="71" t="s">
        <v>141</v>
      </c>
      <c r="D192" s="46" t="s">
        <v>148</v>
      </c>
      <c r="E192" s="39">
        <f t="shared" si="4"/>
        <v>0</v>
      </c>
      <c r="F192" s="68"/>
      <c r="G192" s="69"/>
      <c r="H192" s="69"/>
      <c r="I192" s="69"/>
    </row>
    <row r="193" spans="1:9" s="51" customFormat="1" ht="12" customHeight="1">
      <c r="A193" s="70"/>
      <c r="B193" s="52"/>
      <c r="C193" s="71" t="s">
        <v>143</v>
      </c>
      <c r="D193" s="46" t="s">
        <v>149</v>
      </c>
      <c r="E193" s="39">
        <f t="shared" si="4"/>
        <v>0</v>
      </c>
      <c r="F193" s="68"/>
      <c r="G193" s="69"/>
      <c r="H193" s="69"/>
      <c r="I193" s="69"/>
    </row>
    <row r="194" spans="1:9" s="51" customFormat="1" ht="12" customHeight="1">
      <c r="A194" s="70"/>
      <c r="B194" s="116" t="s">
        <v>150</v>
      </c>
      <c r="C194" s="117"/>
      <c r="D194" s="46" t="s">
        <v>151</v>
      </c>
      <c r="E194" s="39">
        <f t="shared" si="4"/>
        <v>0</v>
      </c>
      <c r="F194" s="68">
        <f>F195+F196+F197</f>
        <v>0</v>
      </c>
      <c r="G194" s="69">
        <f>G195+G196+G197</f>
        <v>0</v>
      </c>
      <c r="H194" s="69">
        <f>H195+H196+H197</f>
        <v>0</v>
      </c>
      <c r="I194" s="69">
        <f>I195+I196+I197</f>
        <v>0</v>
      </c>
    </row>
    <row r="195" spans="1:9" s="51" customFormat="1" ht="12" customHeight="1">
      <c r="A195" s="70"/>
      <c r="B195" s="52"/>
      <c r="C195" s="71" t="s">
        <v>139</v>
      </c>
      <c r="D195" s="46" t="s">
        <v>152</v>
      </c>
      <c r="E195" s="39">
        <f t="shared" si="4"/>
        <v>0</v>
      </c>
      <c r="F195" s="68"/>
      <c r="G195" s="69"/>
      <c r="H195" s="69"/>
      <c r="I195" s="69"/>
    </row>
    <row r="196" spans="1:9" s="51" customFormat="1" ht="12" customHeight="1">
      <c r="A196" s="70"/>
      <c r="B196" s="52"/>
      <c r="C196" s="71" t="s">
        <v>141</v>
      </c>
      <c r="D196" s="46" t="s">
        <v>153</v>
      </c>
      <c r="E196" s="39">
        <f t="shared" si="4"/>
        <v>0</v>
      </c>
      <c r="F196" s="68"/>
      <c r="G196" s="69"/>
      <c r="H196" s="69"/>
      <c r="I196" s="69"/>
    </row>
    <row r="197" spans="1:9" s="51" customFormat="1" ht="12" customHeight="1">
      <c r="A197" s="70"/>
      <c r="B197" s="52"/>
      <c r="C197" s="71" t="s">
        <v>143</v>
      </c>
      <c r="D197" s="46" t="s">
        <v>154</v>
      </c>
      <c r="E197" s="39">
        <f t="shared" si="4"/>
        <v>0</v>
      </c>
      <c r="F197" s="68"/>
      <c r="G197" s="69"/>
      <c r="H197" s="69"/>
      <c r="I197" s="69"/>
    </row>
    <row r="198" spans="1:9" s="51" customFormat="1" ht="12" customHeight="1">
      <c r="A198" s="70"/>
      <c r="B198" s="116" t="s">
        <v>155</v>
      </c>
      <c r="C198" s="117"/>
      <c r="D198" s="46" t="s">
        <v>156</v>
      </c>
      <c r="E198" s="39">
        <f t="shared" si="4"/>
        <v>0</v>
      </c>
      <c r="F198" s="57">
        <f>F199+F200+F201</f>
        <v>0</v>
      </c>
      <c r="G198" s="58">
        <f>G199+G200+G201</f>
        <v>0</v>
      </c>
      <c r="H198" s="58">
        <f>H199+H200+H201</f>
        <v>0</v>
      </c>
      <c r="I198" s="58">
        <f>I199+I200+I201</f>
        <v>0</v>
      </c>
    </row>
    <row r="199" spans="1:9" s="51" customFormat="1" ht="12" customHeight="1">
      <c r="A199" s="70"/>
      <c r="B199" s="52"/>
      <c r="C199" s="71" t="s">
        <v>139</v>
      </c>
      <c r="D199" s="46" t="s">
        <v>157</v>
      </c>
      <c r="E199" s="39">
        <f t="shared" si="4"/>
        <v>0</v>
      </c>
      <c r="F199" s="57"/>
      <c r="G199" s="58"/>
      <c r="H199" s="58"/>
      <c r="I199" s="58"/>
    </row>
    <row r="200" spans="1:9" s="51" customFormat="1" ht="12" customHeight="1">
      <c r="A200" s="70"/>
      <c r="B200" s="52"/>
      <c r="C200" s="71" t="s">
        <v>141</v>
      </c>
      <c r="D200" s="46" t="s">
        <v>158</v>
      </c>
      <c r="E200" s="39">
        <f t="shared" si="4"/>
        <v>0</v>
      </c>
      <c r="F200" s="57"/>
      <c r="G200" s="58"/>
      <c r="H200" s="58"/>
      <c r="I200" s="58"/>
    </row>
    <row r="201" spans="1:9" s="51" customFormat="1" ht="12" customHeight="1">
      <c r="A201" s="70"/>
      <c r="B201" s="52"/>
      <c r="C201" s="71" t="s">
        <v>143</v>
      </c>
      <c r="D201" s="46" t="s">
        <v>159</v>
      </c>
      <c r="E201" s="39">
        <f t="shared" si="4"/>
        <v>0</v>
      </c>
      <c r="F201" s="57"/>
      <c r="G201" s="58"/>
      <c r="H201" s="58"/>
      <c r="I201" s="58"/>
    </row>
    <row r="202" spans="1:9" s="51" customFormat="1" ht="12" customHeight="1">
      <c r="A202" s="70"/>
      <c r="B202" s="116" t="s">
        <v>160</v>
      </c>
      <c r="C202" s="117"/>
      <c r="D202" s="46" t="s">
        <v>161</v>
      </c>
      <c r="E202" s="39">
        <f t="shared" si="4"/>
        <v>0</v>
      </c>
      <c r="F202" s="57">
        <f>F203+F204+F205</f>
        <v>0</v>
      </c>
      <c r="G202" s="58">
        <f>G203+G204+G205</f>
        <v>0</v>
      </c>
      <c r="H202" s="58">
        <f>H203+H204+H205</f>
        <v>0</v>
      </c>
      <c r="I202" s="58">
        <f>I203+I204+I205</f>
        <v>0</v>
      </c>
    </row>
    <row r="203" spans="1:9" s="51" customFormat="1" ht="12" customHeight="1">
      <c r="A203" s="70"/>
      <c r="B203" s="52"/>
      <c r="C203" s="71" t="s">
        <v>139</v>
      </c>
      <c r="D203" s="46" t="s">
        <v>162</v>
      </c>
      <c r="E203" s="39">
        <f aca="true" t="shared" si="6" ref="E203:E229">F203+G203+H203+I203</f>
        <v>0</v>
      </c>
      <c r="F203" s="57"/>
      <c r="G203" s="58"/>
      <c r="H203" s="58"/>
      <c r="I203" s="58"/>
    </row>
    <row r="204" spans="1:9" s="51" customFormat="1" ht="12" customHeight="1">
      <c r="A204" s="70"/>
      <c r="B204" s="52"/>
      <c r="C204" s="71" t="s">
        <v>141</v>
      </c>
      <c r="D204" s="46" t="s">
        <v>163</v>
      </c>
      <c r="E204" s="39">
        <f t="shared" si="6"/>
        <v>0</v>
      </c>
      <c r="F204" s="57"/>
      <c r="G204" s="58"/>
      <c r="H204" s="58"/>
      <c r="I204" s="58"/>
    </row>
    <row r="205" spans="1:9" s="51" customFormat="1" ht="12" customHeight="1">
      <c r="A205" s="70"/>
      <c r="B205" s="52"/>
      <c r="C205" s="71" t="s">
        <v>143</v>
      </c>
      <c r="D205" s="46" t="s">
        <v>164</v>
      </c>
      <c r="E205" s="39">
        <f t="shared" si="6"/>
        <v>0</v>
      </c>
      <c r="F205" s="57"/>
      <c r="G205" s="58"/>
      <c r="H205" s="58"/>
      <c r="I205" s="58"/>
    </row>
    <row r="206" spans="1:9" s="51" customFormat="1" ht="12" customHeight="1">
      <c r="A206" s="70"/>
      <c r="B206" s="116" t="s">
        <v>165</v>
      </c>
      <c r="C206" s="117"/>
      <c r="D206" s="46" t="s">
        <v>166</v>
      </c>
      <c r="E206" s="39">
        <f t="shared" si="6"/>
        <v>0</v>
      </c>
      <c r="F206" s="57">
        <f>F207+F208+F209</f>
        <v>0</v>
      </c>
      <c r="G206" s="58">
        <f>G207+G208+G209</f>
        <v>0</v>
      </c>
      <c r="H206" s="58">
        <f>H207+H208+H209</f>
        <v>0</v>
      </c>
      <c r="I206" s="58">
        <f>I207+I208+I209</f>
        <v>0</v>
      </c>
    </row>
    <row r="207" spans="1:9" s="51" customFormat="1" ht="12" customHeight="1">
      <c r="A207" s="70"/>
      <c r="B207" s="52"/>
      <c r="C207" s="71" t="s">
        <v>139</v>
      </c>
      <c r="D207" s="46" t="s">
        <v>167</v>
      </c>
      <c r="E207" s="39">
        <f t="shared" si="6"/>
        <v>0</v>
      </c>
      <c r="F207" s="57"/>
      <c r="G207" s="58"/>
      <c r="H207" s="58"/>
      <c r="I207" s="58"/>
    </row>
    <row r="208" spans="1:9" s="51" customFormat="1" ht="12" customHeight="1">
      <c r="A208" s="70"/>
      <c r="B208" s="52"/>
      <c r="C208" s="71" t="s">
        <v>141</v>
      </c>
      <c r="D208" s="46" t="s">
        <v>168</v>
      </c>
      <c r="E208" s="39">
        <f t="shared" si="6"/>
        <v>0</v>
      </c>
      <c r="F208" s="57"/>
      <c r="G208" s="58"/>
      <c r="H208" s="58"/>
      <c r="I208" s="58"/>
    </row>
    <row r="209" spans="1:9" s="51" customFormat="1" ht="12" customHeight="1">
      <c r="A209" s="70"/>
      <c r="B209" s="52"/>
      <c r="C209" s="71" t="s">
        <v>143</v>
      </c>
      <c r="D209" s="46" t="s">
        <v>169</v>
      </c>
      <c r="E209" s="39">
        <f t="shared" si="6"/>
        <v>0</v>
      </c>
      <c r="F209" s="57"/>
      <c r="G209" s="58"/>
      <c r="H209" s="58"/>
      <c r="I209" s="58"/>
    </row>
    <row r="210" spans="1:9" s="51" customFormat="1" ht="12" customHeight="1">
      <c r="A210" s="70"/>
      <c r="B210" s="116" t="s">
        <v>170</v>
      </c>
      <c r="C210" s="117"/>
      <c r="D210" s="46" t="s">
        <v>171</v>
      </c>
      <c r="E210" s="39">
        <f t="shared" si="6"/>
        <v>0</v>
      </c>
      <c r="F210" s="57">
        <f>F211+F212+F213</f>
        <v>0</v>
      </c>
      <c r="G210" s="58">
        <f>G211+G212+G213</f>
        <v>0</v>
      </c>
      <c r="H210" s="58">
        <f>H211+H212+H213</f>
        <v>0</v>
      </c>
      <c r="I210" s="58">
        <f>I211+I212+I213</f>
        <v>0</v>
      </c>
    </row>
    <row r="211" spans="1:9" s="51" customFormat="1" ht="12" customHeight="1">
      <c r="A211" s="70"/>
      <c r="B211" s="52"/>
      <c r="C211" s="71" t="s">
        <v>139</v>
      </c>
      <c r="D211" s="46" t="s">
        <v>172</v>
      </c>
      <c r="E211" s="39">
        <f t="shared" si="6"/>
        <v>0</v>
      </c>
      <c r="F211" s="57"/>
      <c r="G211" s="58"/>
      <c r="H211" s="58"/>
      <c r="I211" s="58"/>
    </row>
    <row r="212" spans="1:9" s="51" customFormat="1" ht="12" customHeight="1">
      <c r="A212" s="70"/>
      <c r="B212" s="52"/>
      <c r="C212" s="71" t="s">
        <v>141</v>
      </c>
      <c r="D212" s="46" t="s">
        <v>173</v>
      </c>
      <c r="E212" s="39">
        <f t="shared" si="6"/>
        <v>0</v>
      </c>
      <c r="F212" s="57"/>
      <c r="G212" s="58"/>
      <c r="H212" s="58"/>
      <c r="I212" s="58"/>
    </row>
    <row r="213" spans="1:9" s="51" customFormat="1" ht="12" customHeight="1">
      <c r="A213" s="70"/>
      <c r="B213" s="52"/>
      <c r="C213" s="71" t="s">
        <v>143</v>
      </c>
      <c r="D213" s="46" t="s">
        <v>174</v>
      </c>
      <c r="E213" s="39">
        <f t="shared" si="6"/>
        <v>0</v>
      </c>
      <c r="F213" s="57"/>
      <c r="G213" s="58"/>
      <c r="H213" s="58"/>
      <c r="I213" s="58"/>
    </row>
    <row r="214" spans="1:9" s="51" customFormat="1" ht="13.5" customHeight="1">
      <c r="A214" s="70"/>
      <c r="B214" s="116" t="s">
        <v>175</v>
      </c>
      <c r="C214" s="117"/>
      <c r="D214" s="46" t="s">
        <v>176</v>
      </c>
      <c r="E214" s="39">
        <f t="shared" si="6"/>
        <v>0</v>
      </c>
      <c r="F214" s="68">
        <f>F215+F216+F217</f>
        <v>0</v>
      </c>
      <c r="G214" s="69">
        <f>G215+G216+G217</f>
        <v>0</v>
      </c>
      <c r="H214" s="69">
        <f>H215+H216+H217</f>
        <v>0</v>
      </c>
      <c r="I214" s="69">
        <f>I215+I216+I217</f>
        <v>0</v>
      </c>
    </row>
    <row r="215" spans="1:9" s="51" customFormat="1" ht="13.5" customHeight="1">
      <c r="A215" s="70"/>
      <c r="B215" s="52"/>
      <c r="C215" s="71" t="s">
        <v>139</v>
      </c>
      <c r="D215" s="46" t="s">
        <v>177</v>
      </c>
      <c r="E215" s="39">
        <f t="shared" si="6"/>
        <v>0</v>
      </c>
      <c r="F215" s="68"/>
      <c r="G215" s="69"/>
      <c r="H215" s="69"/>
      <c r="I215" s="69"/>
    </row>
    <row r="216" spans="1:9" s="51" customFormat="1" ht="13.5" customHeight="1">
      <c r="A216" s="70"/>
      <c r="B216" s="52"/>
      <c r="C216" s="71" t="s">
        <v>141</v>
      </c>
      <c r="D216" s="46" t="s">
        <v>178</v>
      </c>
      <c r="E216" s="39">
        <f t="shared" si="6"/>
        <v>0</v>
      </c>
      <c r="F216" s="68"/>
      <c r="G216" s="69"/>
      <c r="H216" s="69"/>
      <c r="I216" s="69"/>
    </row>
    <row r="217" spans="1:9" s="51" customFormat="1" ht="13.5" customHeight="1">
      <c r="A217" s="70"/>
      <c r="B217" s="52"/>
      <c r="C217" s="71" t="s">
        <v>143</v>
      </c>
      <c r="D217" s="46" t="s">
        <v>179</v>
      </c>
      <c r="E217" s="39">
        <f t="shared" si="6"/>
        <v>0</v>
      </c>
      <c r="F217" s="68"/>
      <c r="G217" s="69"/>
      <c r="H217" s="69"/>
      <c r="I217" s="69"/>
    </row>
    <row r="218" spans="1:9" s="51" customFormat="1" ht="13.5" customHeight="1">
      <c r="A218" s="70"/>
      <c r="B218" s="116" t="s">
        <v>180</v>
      </c>
      <c r="C218" s="117"/>
      <c r="D218" s="46" t="s">
        <v>181</v>
      </c>
      <c r="E218" s="39">
        <f t="shared" si="6"/>
        <v>0</v>
      </c>
      <c r="F218" s="68">
        <f>F219+F220+F221</f>
        <v>0</v>
      </c>
      <c r="G218" s="69">
        <f>G219+G220+G221</f>
        <v>0</v>
      </c>
      <c r="H218" s="69">
        <f>H219+H220+H221</f>
        <v>0</v>
      </c>
      <c r="I218" s="69">
        <f>I219+I220+I221</f>
        <v>0</v>
      </c>
    </row>
    <row r="219" spans="1:9" s="51" customFormat="1" ht="13.5" customHeight="1">
      <c r="A219" s="70"/>
      <c r="B219" s="52"/>
      <c r="C219" s="71" t="s">
        <v>139</v>
      </c>
      <c r="D219" s="46" t="s">
        <v>182</v>
      </c>
      <c r="E219" s="39">
        <f t="shared" si="6"/>
        <v>0</v>
      </c>
      <c r="F219" s="68"/>
      <c r="G219" s="69"/>
      <c r="H219" s="69"/>
      <c r="I219" s="69"/>
    </row>
    <row r="220" spans="1:9" s="51" customFormat="1" ht="13.5" customHeight="1">
      <c r="A220" s="70"/>
      <c r="B220" s="52"/>
      <c r="C220" s="71" t="s">
        <v>141</v>
      </c>
      <c r="D220" s="46" t="s">
        <v>183</v>
      </c>
      <c r="E220" s="39">
        <f t="shared" si="6"/>
        <v>0</v>
      </c>
      <c r="F220" s="68"/>
      <c r="G220" s="69"/>
      <c r="H220" s="69"/>
      <c r="I220" s="69"/>
    </row>
    <row r="221" spans="1:9" s="51" customFormat="1" ht="13.5" customHeight="1">
      <c r="A221" s="70"/>
      <c r="B221" s="52"/>
      <c r="C221" s="71" t="s">
        <v>143</v>
      </c>
      <c r="D221" s="46" t="s">
        <v>184</v>
      </c>
      <c r="E221" s="39">
        <f t="shared" si="6"/>
        <v>0</v>
      </c>
      <c r="F221" s="68"/>
      <c r="G221" s="69"/>
      <c r="H221" s="69"/>
      <c r="I221" s="69"/>
    </row>
    <row r="222" spans="1:9" s="51" customFormat="1" ht="13.5" customHeight="1">
      <c r="A222" s="70"/>
      <c r="B222" s="116" t="s">
        <v>185</v>
      </c>
      <c r="C222" s="117"/>
      <c r="D222" s="46" t="s">
        <v>186</v>
      </c>
      <c r="E222" s="39">
        <f t="shared" si="6"/>
        <v>0</v>
      </c>
      <c r="F222" s="68">
        <f>F223+F224+F225</f>
        <v>0</v>
      </c>
      <c r="G222" s="69">
        <f>G223+G224+G225</f>
        <v>0</v>
      </c>
      <c r="H222" s="69">
        <f>H223+H224+H225</f>
        <v>0</v>
      </c>
      <c r="I222" s="69">
        <f>I223+I224+I225</f>
        <v>0</v>
      </c>
    </row>
    <row r="223" spans="1:9" s="51" customFormat="1" ht="13.5" customHeight="1">
      <c r="A223" s="70"/>
      <c r="B223" s="52"/>
      <c r="C223" s="71" t="s">
        <v>139</v>
      </c>
      <c r="D223" s="46" t="s">
        <v>187</v>
      </c>
      <c r="E223" s="39">
        <f t="shared" si="6"/>
        <v>0</v>
      </c>
      <c r="F223" s="68"/>
      <c r="G223" s="69"/>
      <c r="H223" s="69"/>
      <c r="I223" s="69"/>
    </row>
    <row r="224" spans="1:9" s="51" customFormat="1" ht="13.5" customHeight="1">
      <c r="A224" s="70"/>
      <c r="B224" s="52"/>
      <c r="C224" s="71" t="s">
        <v>141</v>
      </c>
      <c r="D224" s="46" t="s">
        <v>188</v>
      </c>
      <c r="E224" s="39">
        <f t="shared" si="6"/>
        <v>0</v>
      </c>
      <c r="F224" s="68"/>
      <c r="G224" s="69"/>
      <c r="H224" s="69"/>
      <c r="I224" s="69"/>
    </row>
    <row r="225" spans="1:9" s="51" customFormat="1" ht="13.5" customHeight="1">
      <c r="A225" s="70"/>
      <c r="B225" s="52"/>
      <c r="C225" s="71" t="s">
        <v>208</v>
      </c>
      <c r="D225" s="46" t="s">
        <v>190</v>
      </c>
      <c r="E225" s="39">
        <f t="shared" si="6"/>
        <v>0</v>
      </c>
      <c r="F225" s="68"/>
      <c r="G225" s="69"/>
      <c r="H225" s="69"/>
      <c r="I225" s="69"/>
    </row>
    <row r="226" spans="1:9" s="51" customFormat="1" ht="13.5" customHeight="1">
      <c r="A226" s="70"/>
      <c r="B226" s="116" t="s">
        <v>191</v>
      </c>
      <c r="C226" s="117"/>
      <c r="D226" s="46" t="s">
        <v>192</v>
      </c>
      <c r="E226" s="39">
        <f t="shared" si="6"/>
        <v>0</v>
      </c>
      <c r="F226" s="68">
        <f>F227+F228+F229</f>
        <v>0</v>
      </c>
      <c r="G226" s="69">
        <f>G227+G228+G229</f>
        <v>0</v>
      </c>
      <c r="H226" s="69">
        <f>H227+H228+H229</f>
        <v>0</v>
      </c>
      <c r="I226" s="69">
        <f>I227+I228+I229</f>
        <v>0</v>
      </c>
    </row>
    <row r="227" spans="1:9" s="51" customFormat="1" ht="13.5" customHeight="1" thickBot="1">
      <c r="A227" s="81"/>
      <c r="B227" s="82"/>
      <c r="C227" s="83" t="s">
        <v>139</v>
      </c>
      <c r="D227" s="84" t="s">
        <v>193</v>
      </c>
      <c r="E227" s="85">
        <f t="shared" si="6"/>
        <v>0</v>
      </c>
      <c r="F227" s="86"/>
      <c r="G227" s="86"/>
      <c r="H227" s="86"/>
      <c r="I227" s="86"/>
    </row>
    <row r="228" spans="1:9" s="51" customFormat="1" ht="13.5" customHeight="1">
      <c r="A228" s="87"/>
      <c r="B228" s="88"/>
      <c r="C228" s="89" t="s">
        <v>141</v>
      </c>
      <c r="D228" s="90" t="s">
        <v>194</v>
      </c>
      <c r="E228" s="91">
        <f t="shared" si="6"/>
        <v>0</v>
      </c>
      <c r="F228" s="92"/>
      <c r="G228" s="92"/>
      <c r="H228" s="92"/>
      <c r="I228" s="93"/>
    </row>
    <row r="229" spans="1:9" s="51" customFormat="1" ht="13.5" customHeight="1" thickBot="1">
      <c r="A229" s="94"/>
      <c r="B229" s="95"/>
      <c r="C229" s="96" t="s">
        <v>208</v>
      </c>
      <c r="D229" s="97" t="s">
        <v>195</v>
      </c>
      <c r="E229" s="98">
        <f t="shared" si="6"/>
        <v>0</v>
      </c>
      <c r="F229" s="99"/>
      <c r="G229" s="99"/>
      <c r="H229" s="99"/>
      <c r="I229" s="100"/>
    </row>
    <row r="230" spans="1:9" s="51" customFormat="1" ht="13.5" customHeight="1">
      <c r="A230" s="101"/>
      <c r="B230" s="102"/>
      <c r="C230" s="103"/>
      <c r="D230" s="104"/>
      <c r="E230" s="105"/>
      <c r="F230" s="106"/>
      <c r="G230" s="106"/>
      <c r="H230" s="106"/>
      <c r="I230" s="106"/>
    </row>
    <row r="231" spans="1:9" s="51" customFormat="1" ht="13.5" customHeight="1">
      <c r="A231" s="101"/>
      <c r="B231" s="102"/>
      <c r="C231" s="103"/>
      <c r="D231" s="104"/>
      <c r="E231" s="105"/>
      <c r="F231" s="106"/>
      <c r="G231" s="106"/>
      <c r="H231" s="106"/>
      <c r="I231" s="106"/>
    </row>
    <row r="233" spans="3:7" s="6" customFormat="1" ht="15.75">
      <c r="C233" s="10" t="s">
        <v>209</v>
      </c>
      <c r="E233" s="118" t="s">
        <v>210</v>
      </c>
      <c r="F233" s="118"/>
      <c r="G233" s="118"/>
    </row>
    <row r="234" spans="3:7" ht="15.75">
      <c r="C234" s="6" t="s">
        <v>215</v>
      </c>
      <c r="E234" s="6" t="s">
        <v>211</v>
      </c>
      <c r="F234" s="6"/>
      <c r="G234" s="6"/>
    </row>
  </sheetData>
  <sheetProtection/>
  <mergeCells count="54">
    <mergeCell ref="E5:G5"/>
    <mergeCell ref="A6:I6"/>
    <mergeCell ref="A7:I7"/>
    <mergeCell ref="A9:C10"/>
    <mergeCell ref="D9:D10"/>
    <mergeCell ref="E9:E10"/>
    <mergeCell ref="F9:F10"/>
    <mergeCell ref="G9:G10"/>
    <mergeCell ref="H9:H10"/>
    <mergeCell ref="I9:I10"/>
    <mergeCell ref="A24:C24"/>
    <mergeCell ref="B34:C34"/>
    <mergeCell ref="B56:C56"/>
    <mergeCell ref="B57:C57"/>
    <mergeCell ref="B60:C60"/>
    <mergeCell ref="B62:C62"/>
    <mergeCell ref="B63:C63"/>
    <mergeCell ref="B67:C67"/>
    <mergeCell ref="A71:C71"/>
    <mergeCell ref="B72:C72"/>
    <mergeCell ref="B76:C76"/>
    <mergeCell ref="B80:C80"/>
    <mergeCell ref="B84:C84"/>
    <mergeCell ref="B88:C88"/>
    <mergeCell ref="B92:C92"/>
    <mergeCell ref="B96:C96"/>
    <mergeCell ref="B100:C100"/>
    <mergeCell ref="B104:C104"/>
    <mergeCell ref="B108:C108"/>
    <mergeCell ref="B112:C112"/>
    <mergeCell ref="A130:C130"/>
    <mergeCell ref="B140:C140"/>
    <mergeCell ref="B157:C157"/>
    <mergeCell ref="B160:C160"/>
    <mergeCell ref="B161:C161"/>
    <mergeCell ref="A162:C162"/>
    <mergeCell ref="A166:C166"/>
    <mergeCell ref="B174:C174"/>
    <mergeCell ref="B175:C175"/>
    <mergeCell ref="B177:C177"/>
    <mergeCell ref="B181:C181"/>
    <mergeCell ref="A185:C185"/>
    <mergeCell ref="B186:C186"/>
    <mergeCell ref="B190:C190"/>
    <mergeCell ref="B194:C194"/>
    <mergeCell ref="B198:C198"/>
    <mergeCell ref="B226:C226"/>
    <mergeCell ref="E233:G233"/>
    <mergeCell ref="B202:C202"/>
    <mergeCell ref="B206:C206"/>
    <mergeCell ref="B210:C210"/>
    <mergeCell ref="B214:C214"/>
    <mergeCell ref="B218:C218"/>
    <mergeCell ref="B222:C2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4"/>
  <sheetViews>
    <sheetView zoomScale="75" zoomScaleNormal="75" zoomScalePageLayoutView="0" workbookViewId="0" topLeftCell="A7">
      <selection activeCell="G166" sqref="G166"/>
    </sheetView>
  </sheetViews>
  <sheetFormatPr defaultColWidth="9.140625" defaultRowHeight="12.75"/>
  <cols>
    <col min="1" max="1" width="0.2890625" style="4" customWidth="1"/>
    <col min="2" max="2" width="0.13671875" style="4" customWidth="1"/>
    <col min="3" max="3" width="59.7109375" style="4" customWidth="1"/>
    <col min="4" max="4" width="12.7109375" style="4" customWidth="1"/>
    <col min="5" max="5" width="12.8515625" style="4" customWidth="1"/>
    <col min="6" max="6" width="13.7109375" style="4" customWidth="1"/>
    <col min="7" max="7" width="13.00390625" style="4" customWidth="1"/>
    <col min="8" max="9" width="10.00390625" style="4" customWidth="1"/>
    <col min="10" max="16384" width="9.140625" style="4" customWidth="1"/>
  </cols>
  <sheetData>
    <row r="1" spans="1:4" ht="15.75">
      <c r="A1" s="2" t="s">
        <v>0</v>
      </c>
      <c r="B1" s="2"/>
      <c r="C1" s="2"/>
      <c r="D1" s="3"/>
    </row>
    <row r="2" spans="1:4" ht="15.75">
      <c r="A2" s="2" t="s">
        <v>1</v>
      </c>
      <c r="B2" s="2"/>
      <c r="C2" s="2"/>
      <c r="D2" s="3"/>
    </row>
    <row r="3" spans="1:7" ht="15.75">
      <c r="A3" s="2"/>
      <c r="B3" s="5"/>
      <c r="C3" s="5" t="s">
        <v>212</v>
      </c>
      <c r="D3" s="3"/>
      <c r="E3" s="6"/>
      <c r="F3" s="7" t="s">
        <v>213</v>
      </c>
      <c r="G3" s="6"/>
    </row>
    <row r="4" spans="1:7" ht="15.75">
      <c r="A4" s="2"/>
      <c r="B4" s="8" t="s">
        <v>2</v>
      </c>
      <c r="C4" s="9"/>
      <c r="D4" s="3"/>
      <c r="E4" s="6" t="s">
        <v>3</v>
      </c>
      <c r="F4" s="6"/>
      <c r="G4" s="6"/>
    </row>
    <row r="5" spans="1:7" ht="15.75">
      <c r="A5" s="2"/>
      <c r="B5" s="8" t="s">
        <v>214</v>
      </c>
      <c r="C5" s="9"/>
      <c r="D5" s="3"/>
      <c r="E5" s="118" t="s">
        <v>4</v>
      </c>
      <c r="F5" s="118"/>
      <c r="G5" s="118"/>
    </row>
    <row r="6" spans="1:9" ht="15.75">
      <c r="A6" s="131" t="s">
        <v>5</v>
      </c>
      <c r="B6" s="131"/>
      <c r="C6" s="131"/>
      <c r="D6" s="131"/>
      <c r="E6" s="131"/>
      <c r="F6" s="131"/>
      <c r="G6" s="131"/>
      <c r="H6" s="131"/>
      <c r="I6" s="131"/>
    </row>
    <row r="7" spans="1:9" ht="15.75">
      <c r="A7" s="131" t="s">
        <v>6</v>
      </c>
      <c r="B7" s="131"/>
      <c r="C7" s="131"/>
      <c r="D7" s="131"/>
      <c r="E7" s="131"/>
      <c r="F7" s="131"/>
      <c r="G7" s="131"/>
      <c r="H7" s="131"/>
      <c r="I7" s="131"/>
    </row>
    <row r="8" spans="1:9" ht="15.75">
      <c r="A8" s="11"/>
      <c r="B8" s="11"/>
      <c r="C8" s="11" t="s">
        <v>216</v>
      </c>
      <c r="D8" s="3"/>
      <c r="E8" s="12"/>
      <c r="F8" s="12"/>
      <c r="G8" s="13"/>
      <c r="H8" s="14"/>
      <c r="I8" s="15" t="s">
        <v>7</v>
      </c>
    </row>
    <row r="9" spans="1:9" ht="16.5" customHeight="1">
      <c r="A9" s="132" t="s">
        <v>8</v>
      </c>
      <c r="B9" s="132"/>
      <c r="C9" s="133"/>
      <c r="D9" s="132" t="s">
        <v>9</v>
      </c>
      <c r="E9" s="132" t="s">
        <v>10</v>
      </c>
      <c r="F9" s="134" t="s">
        <v>11</v>
      </c>
      <c r="G9" s="135" t="s">
        <v>12</v>
      </c>
      <c r="H9" s="135" t="s">
        <v>13</v>
      </c>
      <c r="I9" s="135" t="s">
        <v>14</v>
      </c>
    </row>
    <row r="10" spans="1:9" ht="35.25" customHeight="1">
      <c r="A10" s="132"/>
      <c r="B10" s="132"/>
      <c r="C10" s="133"/>
      <c r="D10" s="132"/>
      <c r="E10" s="132"/>
      <c r="F10" s="134"/>
      <c r="G10" s="135"/>
      <c r="H10" s="135"/>
      <c r="I10" s="135"/>
    </row>
    <row r="11" spans="1:9" s="23" customFormat="1" ht="15.75">
      <c r="A11" s="16" t="s">
        <v>15</v>
      </c>
      <c r="B11" s="17"/>
      <c r="C11" s="18"/>
      <c r="D11" s="19" t="s">
        <v>16</v>
      </c>
      <c r="E11" s="20">
        <f aca="true" t="shared" si="0" ref="E11:E74">F11+G11+H11+I11</f>
        <v>2333.62</v>
      </c>
      <c r="F11" s="21">
        <f>F12+F48+F52+F71</f>
        <v>0</v>
      </c>
      <c r="G11" s="22">
        <f>G12+G48+G52+G71</f>
        <v>2333.62</v>
      </c>
      <c r="H11" s="22">
        <f>H12+H48+H52+H71</f>
        <v>0</v>
      </c>
      <c r="I11" s="22">
        <f>I12+I48+I52+I71</f>
        <v>0</v>
      </c>
    </row>
    <row r="12" spans="1:9" ht="15.75">
      <c r="A12" s="1" t="s">
        <v>17</v>
      </c>
      <c r="B12" s="24"/>
      <c r="C12" s="25"/>
      <c r="D12" s="26" t="s">
        <v>18</v>
      </c>
      <c r="E12" s="27">
        <f t="shared" si="0"/>
        <v>2333.62</v>
      </c>
      <c r="F12" s="28">
        <f>F13+F17</f>
        <v>0</v>
      </c>
      <c r="G12" s="29">
        <f>G13+G17</f>
        <v>2333.62</v>
      </c>
      <c r="H12" s="29">
        <f>H13+H17</f>
        <v>0</v>
      </c>
      <c r="I12" s="29">
        <f>I13+I17</f>
        <v>0</v>
      </c>
    </row>
    <row r="13" spans="1:9" ht="15.75">
      <c r="A13" s="1" t="s">
        <v>19</v>
      </c>
      <c r="B13" s="24"/>
      <c r="C13" s="25"/>
      <c r="D13" s="26" t="s">
        <v>20</v>
      </c>
      <c r="E13" s="27">
        <f t="shared" si="0"/>
        <v>0</v>
      </c>
      <c r="F13" s="28">
        <f aca="true" t="shared" si="1" ref="F13:I15">F14</f>
        <v>0</v>
      </c>
      <c r="G13" s="29">
        <f t="shared" si="1"/>
        <v>0</v>
      </c>
      <c r="H13" s="29">
        <f t="shared" si="1"/>
        <v>0</v>
      </c>
      <c r="I13" s="29">
        <f t="shared" si="1"/>
        <v>0</v>
      </c>
    </row>
    <row r="14" spans="1:9" ht="15.75">
      <c r="A14" s="1" t="s">
        <v>21</v>
      </c>
      <c r="B14" s="24"/>
      <c r="C14" s="25"/>
      <c r="D14" s="30" t="s">
        <v>22</v>
      </c>
      <c r="E14" s="27">
        <f t="shared" si="0"/>
        <v>0</v>
      </c>
      <c r="F14" s="28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</row>
    <row r="15" spans="1:9" ht="15.75">
      <c r="A15" s="31" t="s">
        <v>23</v>
      </c>
      <c r="B15" s="32"/>
      <c r="C15" s="33"/>
      <c r="D15" s="26" t="s">
        <v>24</v>
      </c>
      <c r="E15" s="27">
        <f t="shared" si="0"/>
        <v>0</v>
      </c>
      <c r="F15" s="28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</row>
    <row r="16" spans="1:9" ht="15.75">
      <c r="A16" s="1"/>
      <c r="B16" s="34" t="s">
        <v>25</v>
      </c>
      <c r="C16" s="35"/>
      <c r="D16" s="26" t="s">
        <v>26</v>
      </c>
      <c r="E16" s="27">
        <f t="shared" si="0"/>
        <v>0</v>
      </c>
      <c r="F16" s="28"/>
      <c r="G16" s="29"/>
      <c r="H16" s="29"/>
      <c r="I16" s="29"/>
    </row>
    <row r="17" spans="1:9" ht="15.75">
      <c r="A17" s="36" t="s">
        <v>27</v>
      </c>
      <c r="B17" s="37"/>
      <c r="C17" s="38"/>
      <c r="D17" s="30" t="s">
        <v>28</v>
      </c>
      <c r="E17" s="27">
        <f t="shared" si="0"/>
        <v>2333.62</v>
      </c>
      <c r="F17" s="28">
        <f>F18+F23</f>
        <v>0</v>
      </c>
      <c r="G17" s="29">
        <f>G18+G23</f>
        <v>2333.62</v>
      </c>
      <c r="H17" s="29">
        <f>H18+H23</f>
        <v>0</v>
      </c>
      <c r="I17" s="29">
        <f>I18+I23</f>
        <v>0</v>
      </c>
    </row>
    <row r="18" spans="1:9" ht="15.75">
      <c r="A18" s="31" t="s">
        <v>29</v>
      </c>
      <c r="B18" s="39"/>
      <c r="C18" s="40"/>
      <c r="D18" s="30" t="s">
        <v>30</v>
      </c>
      <c r="E18" s="27">
        <f t="shared" si="0"/>
        <v>0</v>
      </c>
      <c r="F18" s="28">
        <f>F19</f>
        <v>0</v>
      </c>
      <c r="G18" s="29">
        <f>G19</f>
        <v>0</v>
      </c>
      <c r="H18" s="29">
        <f>H19</f>
        <v>0</v>
      </c>
      <c r="I18" s="29">
        <f>I19</f>
        <v>0</v>
      </c>
    </row>
    <row r="19" spans="1:9" ht="15.75">
      <c r="A19" s="31" t="s">
        <v>31</v>
      </c>
      <c r="B19" s="41"/>
      <c r="C19" s="40"/>
      <c r="D19" s="26" t="s">
        <v>32</v>
      </c>
      <c r="E19" s="27">
        <f t="shared" si="0"/>
        <v>0</v>
      </c>
      <c r="F19" s="28">
        <f>F20+F21+F22</f>
        <v>0</v>
      </c>
      <c r="G19" s="29">
        <f>G20+G21+G22</f>
        <v>0</v>
      </c>
      <c r="H19" s="29">
        <f>H20+H21+H22</f>
        <v>0</v>
      </c>
      <c r="I19" s="29">
        <f>I20+I21+I22</f>
        <v>0</v>
      </c>
    </row>
    <row r="20" spans="1:9" ht="15.75">
      <c r="A20" s="42"/>
      <c r="B20" s="34" t="s">
        <v>33</v>
      </c>
      <c r="C20" s="35"/>
      <c r="D20" s="43" t="s">
        <v>34</v>
      </c>
      <c r="E20" s="27">
        <f t="shared" si="0"/>
        <v>0</v>
      </c>
      <c r="F20" s="28"/>
      <c r="G20" s="29"/>
      <c r="H20" s="29"/>
      <c r="I20" s="29"/>
    </row>
    <row r="21" spans="1:9" ht="15.75">
      <c r="A21" s="36"/>
      <c r="B21" s="34" t="s">
        <v>35</v>
      </c>
      <c r="C21" s="35"/>
      <c r="D21" s="44" t="s">
        <v>36</v>
      </c>
      <c r="E21" s="27">
        <f t="shared" si="0"/>
        <v>0</v>
      </c>
      <c r="F21" s="28"/>
      <c r="G21" s="29"/>
      <c r="H21" s="29"/>
      <c r="I21" s="29"/>
    </row>
    <row r="22" spans="1:9" ht="15.75">
      <c r="A22" s="36"/>
      <c r="B22" s="34" t="s">
        <v>37</v>
      </c>
      <c r="C22" s="35"/>
      <c r="D22" s="44" t="s">
        <v>38</v>
      </c>
      <c r="E22" s="27">
        <f t="shared" si="0"/>
        <v>0</v>
      </c>
      <c r="F22" s="28"/>
      <c r="G22" s="29"/>
      <c r="H22" s="29"/>
      <c r="I22" s="29"/>
    </row>
    <row r="23" spans="1:9" ht="15.75">
      <c r="A23" s="36" t="s">
        <v>39</v>
      </c>
      <c r="B23" s="39"/>
      <c r="C23" s="38"/>
      <c r="D23" s="45" t="s">
        <v>40</v>
      </c>
      <c r="E23" s="27">
        <f t="shared" si="0"/>
        <v>2333.62</v>
      </c>
      <c r="F23" s="28">
        <f>F24+F37+F39+F41+F43</f>
        <v>0</v>
      </c>
      <c r="G23" s="29">
        <f>G24+G37+G39+G41+G43</f>
        <v>2333.62</v>
      </c>
      <c r="H23" s="29">
        <f>H24+H37+H39+H41+H43</f>
        <v>0</v>
      </c>
      <c r="I23" s="29">
        <f>I24+I37+I39+I41+I43</f>
        <v>0</v>
      </c>
    </row>
    <row r="24" spans="1:9" ht="28.5" customHeight="1">
      <c r="A24" s="129" t="s">
        <v>41</v>
      </c>
      <c r="B24" s="129"/>
      <c r="C24" s="130"/>
      <c r="D24" s="46" t="s">
        <v>42</v>
      </c>
      <c r="E24" s="27">
        <f t="shared" si="0"/>
        <v>0</v>
      </c>
      <c r="F24" s="28">
        <f>F25+F26+F27+F28+F29+F30+F31+F32+F33+F34+F35+F36</f>
        <v>0</v>
      </c>
      <c r="G24" s="29">
        <f>G25+G26+G27+G28+G29+G30+G31+G32+G33+G34+G35+G36</f>
        <v>0</v>
      </c>
      <c r="H24" s="29">
        <f>H25+H26+H27+H28+H29+H30+H31+H32+H33+H34+H35+H36</f>
        <v>0</v>
      </c>
      <c r="I24" s="29">
        <f>I25+I26+I27+I28+I29+I30+I31+I32+I33+I34+I35+I36</f>
        <v>0</v>
      </c>
    </row>
    <row r="25" spans="1:9" ht="15.75">
      <c r="A25" s="42"/>
      <c r="B25" s="34" t="s">
        <v>43</v>
      </c>
      <c r="C25" s="35"/>
      <c r="D25" s="26" t="s">
        <v>44</v>
      </c>
      <c r="E25" s="27">
        <f t="shared" si="0"/>
        <v>0</v>
      </c>
      <c r="F25" s="28"/>
      <c r="G25" s="29"/>
      <c r="H25" s="29"/>
      <c r="I25" s="29"/>
    </row>
    <row r="26" spans="1:9" ht="15.75">
      <c r="A26" s="42"/>
      <c r="B26" s="34" t="s">
        <v>45</v>
      </c>
      <c r="C26" s="35"/>
      <c r="D26" s="26" t="s">
        <v>46</v>
      </c>
      <c r="E26" s="27">
        <f t="shared" si="0"/>
        <v>0</v>
      </c>
      <c r="F26" s="28"/>
      <c r="G26" s="29"/>
      <c r="H26" s="29"/>
      <c r="I26" s="29"/>
    </row>
    <row r="27" spans="1:9" ht="15.75">
      <c r="A27" s="42"/>
      <c r="B27" s="34" t="s">
        <v>47</v>
      </c>
      <c r="C27" s="35"/>
      <c r="D27" s="26" t="s">
        <v>48</v>
      </c>
      <c r="E27" s="27">
        <f t="shared" si="0"/>
        <v>0</v>
      </c>
      <c r="F27" s="28"/>
      <c r="G27" s="29"/>
      <c r="H27" s="29"/>
      <c r="I27" s="29"/>
    </row>
    <row r="28" spans="1:9" ht="15.75">
      <c r="A28" s="47"/>
      <c r="B28" s="34" t="s">
        <v>49</v>
      </c>
      <c r="C28" s="35"/>
      <c r="D28" s="26" t="s">
        <v>50</v>
      </c>
      <c r="E28" s="27">
        <f t="shared" si="0"/>
        <v>0</v>
      </c>
      <c r="F28" s="28"/>
      <c r="G28" s="29"/>
      <c r="H28" s="29"/>
      <c r="I28" s="29"/>
    </row>
    <row r="29" spans="1:9" ht="15">
      <c r="A29" s="48"/>
      <c r="B29" s="34" t="s">
        <v>51</v>
      </c>
      <c r="C29" s="35"/>
      <c r="D29" s="26" t="s">
        <v>52</v>
      </c>
      <c r="E29" s="27">
        <f t="shared" si="0"/>
        <v>0</v>
      </c>
      <c r="F29" s="28"/>
      <c r="G29" s="29"/>
      <c r="H29" s="29"/>
      <c r="I29" s="29"/>
    </row>
    <row r="30" spans="1:9" ht="15">
      <c r="A30" s="48"/>
      <c r="B30" s="34" t="s">
        <v>53</v>
      </c>
      <c r="C30" s="35"/>
      <c r="D30" s="26" t="s">
        <v>54</v>
      </c>
      <c r="E30" s="27">
        <f t="shared" si="0"/>
        <v>0</v>
      </c>
      <c r="F30" s="28"/>
      <c r="G30" s="29"/>
      <c r="H30" s="29"/>
      <c r="I30" s="29"/>
    </row>
    <row r="31" spans="1:9" ht="15">
      <c r="A31" s="48"/>
      <c r="B31" s="34" t="s">
        <v>55</v>
      </c>
      <c r="C31" s="35"/>
      <c r="D31" s="26" t="s">
        <v>56</v>
      </c>
      <c r="E31" s="27">
        <f t="shared" si="0"/>
        <v>0</v>
      </c>
      <c r="F31" s="28"/>
      <c r="G31" s="29"/>
      <c r="H31" s="29"/>
      <c r="I31" s="29"/>
    </row>
    <row r="32" spans="1:9" ht="15">
      <c r="A32" s="48"/>
      <c r="B32" s="34" t="s">
        <v>57</v>
      </c>
      <c r="C32" s="35"/>
      <c r="D32" s="26" t="s">
        <v>58</v>
      </c>
      <c r="E32" s="27">
        <f t="shared" si="0"/>
        <v>0</v>
      </c>
      <c r="F32" s="28"/>
      <c r="G32" s="29"/>
      <c r="H32" s="29"/>
      <c r="I32" s="29"/>
    </row>
    <row r="33" spans="1:9" s="51" customFormat="1" ht="15">
      <c r="A33" s="48"/>
      <c r="B33" s="34" t="s">
        <v>59</v>
      </c>
      <c r="C33" s="35"/>
      <c r="D33" s="49" t="s">
        <v>60</v>
      </c>
      <c r="E33" s="39">
        <f t="shared" si="0"/>
        <v>0</v>
      </c>
      <c r="F33" s="50"/>
      <c r="G33" s="39"/>
      <c r="H33" s="39"/>
      <c r="I33" s="39"/>
    </row>
    <row r="34" spans="1:9" s="51" customFormat="1" ht="26.25" customHeight="1">
      <c r="A34" s="48"/>
      <c r="B34" s="116" t="s">
        <v>61</v>
      </c>
      <c r="C34" s="117"/>
      <c r="D34" s="49" t="s">
        <v>62</v>
      </c>
      <c r="E34" s="39">
        <f t="shared" si="0"/>
        <v>0</v>
      </c>
      <c r="F34" s="50"/>
      <c r="G34" s="39"/>
      <c r="H34" s="39"/>
      <c r="I34" s="39"/>
    </row>
    <row r="35" spans="1:9" s="51" customFormat="1" ht="15">
      <c r="A35" s="48"/>
      <c r="B35" s="34" t="s">
        <v>63</v>
      </c>
      <c r="C35" s="35"/>
      <c r="D35" s="49" t="s">
        <v>64</v>
      </c>
      <c r="E35" s="39">
        <f t="shared" si="0"/>
        <v>0</v>
      </c>
      <c r="F35" s="50"/>
      <c r="G35" s="39"/>
      <c r="H35" s="39"/>
      <c r="I35" s="39"/>
    </row>
    <row r="36" spans="1:9" s="51" customFormat="1" ht="15.75">
      <c r="A36" s="47"/>
      <c r="B36" s="34" t="s">
        <v>65</v>
      </c>
      <c r="C36" s="35"/>
      <c r="D36" s="46" t="s">
        <v>66</v>
      </c>
      <c r="E36" s="39">
        <f t="shared" si="0"/>
        <v>0</v>
      </c>
      <c r="F36" s="50"/>
      <c r="G36" s="39"/>
      <c r="H36" s="39"/>
      <c r="I36" s="39"/>
    </row>
    <row r="37" spans="1:9" ht="15.75">
      <c r="A37" s="42" t="s">
        <v>67</v>
      </c>
      <c r="B37" s="41"/>
      <c r="C37" s="53"/>
      <c r="D37" s="26" t="s">
        <v>68</v>
      </c>
      <c r="E37" s="27">
        <f t="shared" si="0"/>
        <v>0</v>
      </c>
      <c r="F37" s="28">
        <f>F38</f>
        <v>0</v>
      </c>
      <c r="G37" s="29">
        <f>G38</f>
        <v>0</v>
      </c>
      <c r="H37" s="29">
        <f>H38</f>
        <v>0</v>
      </c>
      <c r="I37" s="29">
        <f>I38</f>
        <v>0</v>
      </c>
    </row>
    <row r="38" spans="1:9" ht="15.75">
      <c r="A38" s="47"/>
      <c r="B38" s="39" t="s">
        <v>69</v>
      </c>
      <c r="C38" s="35"/>
      <c r="D38" s="26" t="s">
        <v>70</v>
      </c>
      <c r="E38" s="27">
        <f t="shared" si="0"/>
        <v>0</v>
      </c>
      <c r="F38" s="28"/>
      <c r="G38" s="29"/>
      <c r="H38" s="29"/>
      <c r="I38" s="29"/>
    </row>
    <row r="39" spans="1:9" ht="15.75">
      <c r="A39" s="42" t="s">
        <v>71</v>
      </c>
      <c r="B39" s="41"/>
      <c r="C39" s="38"/>
      <c r="D39" s="26" t="s">
        <v>72</v>
      </c>
      <c r="E39" s="27">
        <f t="shared" si="0"/>
        <v>0</v>
      </c>
      <c r="F39" s="28">
        <f>F40</f>
        <v>0</v>
      </c>
      <c r="G39" s="29">
        <f>G40</f>
        <v>0</v>
      </c>
      <c r="H39" s="29">
        <f>H40</f>
        <v>0</v>
      </c>
      <c r="I39" s="29">
        <f>I40</f>
        <v>0</v>
      </c>
    </row>
    <row r="40" spans="1:9" ht="15.75">
      <c r="A40" s="42"/>
      <c r="B40" s="39" t="s">
        <v>73</v>
      </c>
      <c r="C40" s="35"/>
      <c r="D40" s="26" t="s">
        <v>74</v>
      </c>
      <c r="E40" s="27">
        <f t="shared" si="0"/>
        <v>0</v>
      </c>
      <c r="F40" s="28"/>
      <c r="G40" s="29"/>
      <c r="H40" s="29"/>
      <c r="I40" s="29"/>
    </row>
    <row r="41" spans="1:9" ht="15.75">
      <c r="A41" s="42" t="s">
        <v>75</v>
      </c>
      <c r="B41" s="41"/>
      <c r="C41" s="38"/>
      <c r="D41" s="26" t="s">
        <v>76</v>
      </c>
      <c r="E41" s="27">
        <f t="shared" si="0"/>
        <v>2333.62</v>
      </c>
      <c r="F41" s="28">
        <f>F42</f>
        <v>0</v>
      </c>
      <c r="G41" s="29">
        <f>G42</f>
        <v>2333.62</v>
      </c>
      <c r="H41" s="29">
        <f>H42</f>
        <v>0</v>
      </c>
      <c r="I41" s="29">
        <f>I42</f>
        <v>0</v>
      </c>
    </row>
    <row r="42" spans="1:9" ht="15.75">
      <c r="A42" s="42"/>
      <c r="B42" s="34" t="s">
        <v>77</v>
      </c>
      <c r="C42" s="35"/>
      <c r="D42" s="26" t="s">
        <v>78</v>
      </c>
      <c r="E42" s="27">
        <f t="shared" si="0"/>
        <v>2333.62</v>
      </c>
      <c r="F42" s="28"/>
      <c r="G42" s="29">
        <v>2333.62</v>
      </c>
      <c r="H42" s="29"/>
      <c r="I42" s="29"/>
    </row>
    <row r="43" spans="1:9" ht="15.75">
      <c r="A43" s="31" t="s">
        <v>79</v>
      </c>
      <c r="B43" s="32"/>
      <c r="C43" s="33"/>
      <c r="D43" s="26" t="s">
        <v>80</v>
      </c>
      <c r="E43" s="27">
        <f t="shared" si="0"/>
        <v>0</v>
      </c>
      <c r="F43" s="28">
        <f>F44+F45+F46+F47</f>
        <v>0</v>
      </c>
      <c r="G43" s="29">
        <f>G44+G45+G46+G47</f>
        <v>0</v>
      </c>
      <c r="H43" s="29">
        <f>H44+H45+H46+H47</f>
        <v>0</v>
      </c>
      <c r="I43" s="29">
        <f>I44+I45+I46+I47</f>
        <v>0</v>
      </c>
    </row>
    <row r="44" spans="1:9" ht="15.75">
      <c r="A44" s="31"/>
      <c r="B44" s="34" t="s">
        <v>81</v>
      </c>
      <c r="C44" s="35"/>
      <c r="D44" s="26" t="s">
        <v>82</v>
      </c>
      <c r="E44" s="27">
        <f t="shared" si="0"/>
        <v>0</v>
      </c>
      <c r="F44" s="28"/>
      <c r="G44" s="29"/>
      <c r="H44" s="29"/>
      <c r="I44" s="29"/>
    </row>
    <row r="45" spans="1:9" ht="15.75">
      <c r="A45" s="31"/>
      <c r="B45" s="34" t="s">
        <v>83</v>
      </c>
      <c r="C45" s="35"/>
      <c r="D45" s="26" t="s">
        <v>84</v>
      </c>
      <c r="E45" s="27">
        <f t="shared" si="0"/>
        <v>-1913.65</v>
      </c>
      <c r="F45" s="28"/>
      <c r="G45" s="29">
        <v>-1913.65</v>
      </c>
      <c r="H45" s="29"/>
      <c r="I45" s="29"/>
    </row>
    <row r="46" spans="1:9" ht="15.75">
      <c r="A46" s="31"/>
      <c r="B46" s="34" t="s">
        <v>85</v>
      </c>
      <c r="C46" s="35"/>
      <c r="D46" s="26" t="s">
        <v>86</v>
      </c>
      <c r="E46" s="27">
        <f t="shared" si="0"/>
        <v>1913.65</v>
      </c>
      <c r="F46" s="28"/>
      <c r="G46" s="29">
        <v>1913.65</v>
      </c>
      <c r="H46" s="29"/>
      <c r="I46" s="29"/>
    </row>
    <row r="47" spans="1:9" ht="15.75">
      <c r="A47" s="31"/>
      <c r="B47" s="34" t="s">
        <v>87</v>
      </c>
      <c r="C47" s="35"/>
      <c r="D47" s="26" t="s">
        <v>88</v>
      </c>
      <c r="E47" s="27">
        <f t="shared" si="0"/>
        <v>0</v>
      </c>
      <c r="F47" s="28"/>
      <c r="G47" s="29"/>
      <c r="H47" s="29"/>
      <c r="I47" s="29"/>
    </row>
    <row r="48" spans="1:9" s="51" customFormat="1" ht="15.75">
      <c r="A48" s="42" t="s">
        <v>89</v>
      </c>
      <c r="B48" s="54"/>
      <c r="C48" s="55"/>
      <c r="D48" s="56" t="s">
        <v>90</v>
      </c>
      <c r="E48" s="27">
        <f t="shared" si="0"/>
        <v>0</v>
      </c>
      <c r="F48" s="57">
        <f>F49</f>
        <v>0</v>
      </c>
      <c r="G48" s="58">
        <f>G49</f>
        <v>0</v>
      </c>
      <c r="H48" s="58">
        <f>H49</f>
        <v>0</v>
      </c>
      <c r="I48" s="58">
        <f>I49</f>
        <v>0</v>
      </c>
    </row>
    <row r="49" spans="1:9" s="51" customFormat="1" ht="15.75">
      <c r="A49" s="42" t="s">
        <v>91</v>
      </c>
      <c r="B49" s="41"/>
      <c r="C49" s="38"/>
      <c r="D49" s="49" t="s">
        <v>92</v>
      </c>
      <c r="E49" s="27">
        <f t="shared" si="0"/>
        <v>0</v>
      </c>
      <c r="F49" s="57">
        <f>F50+F51</f>
        <v>0</v>
      </c>
      <c r="G49" s="58">
        <f>G50+G51</f>
        <v>0</v>
      </c>
      <c r="H49" s="58">
        <f>H50+H51</f>
        <v>0</v>
      </c>
      <c r="I49" s="58">
        <f>I50+I51</f>
        <v>0</v>
      </c>
    </row>
    <row r="50" spans="1:9" s="51" customFormat="1" ht="15.75">
      <c r="A50" s="42"/>
      <c r="B50" s="39" t="s">
        <v>93</v>
      </c>
      <c r="C50" s="35"/>
      <c r="D50" s="49" t="s">
        <v>94</v>
      </c>
      <c r="E50" s="27">
        <f t="shared" si="0"/>
        <v>0</v>
      </c>
      <c r="F50" s="57"/>
      <c r="G50" s="58"/>
      <c r="H50" s="58"/>
      <c r="I50" s="58"/>
    </row>
    <row r="51" spans="1:9" s="51" customFormat="1" ht="15.75">
      <c r="A51" s="42"/>
      <c r="B51" s="39" t="s">
        <v>95</v>
      </c>
      <c r="C51" s="35"/>
      <c r="D51" s="49" t="s">
        <v>96</v>
      </c>
      <c r="E51" s="27">
        <f t="shared" si="0"/>
        <v>0</v>
      </c>
      <c r="F51" s="57">
        <v>0</v>
      </c>
      <c r="G51" s="58"/>
      <c r="H51" s="58"/>
      <c r="I51" s="58"/>
    </row>
    <row r="52" spans="1:9" s="51" customFormat="1" ht="15.75">
      <c r="A52" s="36" t="s">
        <v>97</v>
      </c>
      <c r="B52" s="39"/>
      <c r="C52" s="38"/>
      <c r="D52" s="56" t="s">
        <v>98</v>
      </c>
      <c r="E52" s="27">
        <f t="shared" si="0"/>
        <v>0</v>
      </c>
      <c r="F52" s="57">
        <f>F53</f>
        <v>0</v>
      </c>
      <c r="G52" s="58">
        <f>G53</f>
        <v>0</v>
      </c>
      <c r="H52" s="58">
        <f>H53</f>
        <v>0</v>
      </c>
      <c r="I52" s="58">
        <f>I53</f>
        <v>0</v>
      </c>
    </row>
    <row r="53" spans="1:9" s="51" customFormat="1" ht="15.75">
      <c r="A53" s="36" t="s">
        <v>99</v>
      </c>
      <c r="B53" s="39"/>
      <c r="C53" s="38"/>
      <c r="D53" s="56" t="s">
        <v>100</v>
      </c>
      <c r="E53" s="27">
        <f t="shared" si="0"/>
        <v>0</v>
      </c>
      <c r="F53" s="57">
        <f>F54+F58</f>
        <v>0</v>
      </c>
      <c r="G53" s="58">
        <f>G54+G58</f>
        <v>0</v>
      </c>
      <c r="H53" s="58">
        <f>H54+H58</f>
        <v>0</v>
      </c>
      <c r="I53" s="58">
        <f>I54+I58</f>
        <v>0</v>
      </c>
    </row>
    <row r="54" spans="1:9" s="51" customFormat="1" ht="15.75">
      <c r="A54" s="36" t="s">
        <v>101</v>
      </c>
      <c r="B54" s="39"/>
      <c r="C54" s="38"/>
      <c r="D54" s="49" t="s">
        <v>102</v>
      </c>
      <c r="E54" s="27">
        <f t="shared" si="0"/>
        <v>0</v>
      </c>
      <c r="F54" s="57">
        <f>F55+F56+F57</f>
        <v>0</v>
      </c>
      <c r="G54" s="58">
        <f>G55+G56+G57</f>
        <v>0</v>
      </c>
      <c r="H54" s="58">
        <f>H55+H56+H57</f>
        <v>0</v>
      </c>
      <c r="I54" s="58">
        <f>I55+I56+I57</f>
        <v>0</v>
      </c>
    </row>
    <row r="55" spans="1:9" s="51" customFormat="1" ht="15.75">
      <c r="A55" s="36"/>
      <c r="B55" s="39" t="s">
        <v>103</v>
      </c>
      <c r="C55" s="38"/>
      <c r="D55" s="49" t="s">
        <v>104</v>
      </c>
      <c r="E55" s="27">
        <f t="shared" si="0"/>
        <v>0</v>
      </c>
      <c r="F55" s="57"/>
      <c r="G55" s="58"/>
      <c r="H55" s="58"/>
      <c r="I55" s="58"/>
    </row>
    <row r="56" spans="1:9" s="51" customFormat="1" ht="30.75" customHeight="1">
      <c r="A56" s="36"/>
      <c r="B56" s="119" t="s">
        <v>105</v>
      </c>
      <c r="C56" s="120"/>
      <c r="D56" s="49" t="s">
        <v>106</v>
      </c>
      <c r="E56" s="27">
        <f t="shared" si="0"/>
        <v>0</v>
      </c>
      <c r="F56" s="57"/>
      <c r="G56" s="58"/>
      <c r="H56" s="58"/>
      <c r="I56" s="58"/>
    </row>
    <row r="57" spans="1:9" s="51" customFormat="1" ht="30" customHeight="1">
      <c r="A57" s="36"/>
      <c r="B57" s="119" t="s">
        <v>107</v>
      </c>
      <c r="C57" s="120"/>
      <c r="D57" s="49" t="s">
        <v>108</v>
      </c>
      <c r="E57" s="27">
        <f t="shared" si="0"/>
        <v>0</v>
      </c>
      <c r="F57" s="57"/>
      <c r="G57" s="58"/>
      <c r="H57" s="58"/>
      <c r="I57" s="58"/>
    </row>
    <row r="58" spans="1:9" s="51" customFormat="1" ht="15.75">
      <c r="A58" s="31" t="s">
        <v>109</v>
      </c>
      <c r="B58" s="41"/>
      <c r="C58" s="38"/>
      <c r="D58" s="41" t="s">
        <v>110</v>
      </c>
      <c r="E58" s="27">
        <f t="shared" si="0"/>
        <v>0</v>
      </c>
      <c r="F58" s="57">
        <f>F59+F60+F61+F62+F63+F67</f>
        <v>0</v>
      </c>
      <c r="G58" s="58">
        <f>G59+G60+G61+G62+G63+G67</f>
        <v>0</v>
      </c>
      <c r="H58" s="58">
        <f>H59+H60+H61+H62+H63+H67</f>
        <v>0</v>
      </c>
      <c r="I58" s="58">
        <f>I59+I60+I61+I62+I63+I67</f>
        <v>0</v>
      </c>
    </row>
    <row r="59" spans="1:9" s="51" customFormat="1" ht="15.75">
      <c r="A59" s="36"/>
      <c r="B59" s="34" t="s">
        <v>111</v>
      </c>
      <c r="C59" s="35"/>
      <c r="D59" s="49" t="s">
        <v>112</v>
      </c>
      <c r="E59" s="27">
        <f t="shared" si="0"/>
        <v>0</v>
      </c>
      <c r="F59" s="57"/>
      <c r="G59" s="58"/>
      <c r="H59" s="58"/>
      <c r="I59" s="58"/>
    </row>
    <row r="60" spans="1:9" s="51" customFormat="1" ht="16.5" customHeight="1">
      <c r="A60" s="36"/>
      <c r="B60" s="127" t="s">
        <v>113</v>
      </c>
      <c r="C60" s="128"/>
      <c r="D60" s="49" t="s">
        <v>114</v>
      </c>
      <c r="E60" s="27">
        <f t="shared" si="0"/>
        <v>0</v>
      </c>
      <c r="F60" s="57"/>
      <c r="G60" s="58"/>
      <c r="H60" s="58"/>
      <c r="I60" s="58"/>
    </row>
    <row r="61" spans="1:9" s="51" customFormat="1" ht="15.75">
      <c r="A61" s="36"/>
      <c r="B61" s="34" t="s">
        <v>115</v>
      </c>
      <c r="C61" s="35"/>
      <c r="D61" s="49" t="s">
        <v>116</v>
      </c>
      <c r="E61" s="27">
        <f t="shared" si="0"/>
        <v>0</v>
      </c>
      <c r="F61" s="57"/>
      <c r="G61" s="58"/>
      <c r="H61" s="58"/>
      <c r="I61" s="58"/>
    </row>
    <row r="62" spans="1:9" s="51" customFormat="1" ht="15" customHeight="1">
      <c r="A62" s="36"/>
      <c r="B62" s="116" t="s">
        <v>117</v>
      </c>
      <c r="C62" s="117"/>
      <c r="D62" s="49" t="s">
        <v>118</v>
      </c>
      <c r="E62" s="27">
        <f t="shared" si="0"/>
        <v>0</v>
      </c>
      <c r="F62" s="57"/>
      <c r="G62" s="58"/>
      <c r="H62" s="58"/>
      <c r="I62" s="58"/>
    </row>
    <row r="63" spans="1:9" s="64" customFormat="1" ht="30.75" customHeight="1">
      <c r="A63" s="59"/>
      <c r="B63" s="121" t="s">
        <v>119</v>
      </c>
      <c r="C63" s="122"/>
      <c r="D63" s="61" t="s">
        <v>120</v>
      </c>
      <c r="E63" s="39">
        <f t="shared" si="0"/>
        <v>0</v>
      </c>
      <c r="F63" s="62">
        <f>F64+F65+F66</f>
        <v>0</v>
      </c>
      <c r="G63" s="63">
        <f>G64+G65+G66</f>
        <v>0</v>
      </c>
      <c r="H63" s="63">
        <f>H64+H65+H66</f>
        <v>0</v>
      </c>
      <c r="I63" s="63">
        <f>I64+I65+I66</f>
        <v>0</v>
      </c>
    </row>
    <row r="64" spans="1:9" s="64" customFormat="1" ht="33" customHeight="1">
      <c r="A64" s="59"/>
      <c r="B64" s="60"/>
      <c r="C64" s="65" t="s">
        <v>121</v>
      </c>
      <c r="D64" s="61" t="s">
        <v>122</v>
      </c>
      <c r="E64" s="39">
        <f t="shared" si="0"/>
        <v>0</v>
      </c>
      <c r="F64" s="62"/>
      <c r="G64" s="63"/>
      <c r="H64" s="63"/>
      <c r="I64" s="63"/>
    </row>
    <row r="65" spans="1:9" s="64" customFormat="1" ht="28.5" customHeight="1">
      <c r="A65" s="59"/>
      <c r="B65" s="60"/>
      <c r="C65" s="65" t="s">
        <v>123</v>
      </c>
      <c r="D65" s="61" t="s">
        <v>124</v>
      </c>
      <c r="E65" s="39">
        <f t="shared" si="0"/>
        <v>0</v>
      </c>
      <c r="F65" s="62"/>
      <c r="G65" s="63"/>
      <c r="H65" s="63"/>
      <c r="I65" s="63"/>
    </row>
    <row r="66" spans="1:9" s="64" customFormat="1" ht="18.75" customHeight="1">
      <c r="A66" s="59"/>
      <c r="B66" s="60"/>
      <c r="C66" s="66" t="s">
        <v>125</v>
      </c>
      <c r="D66" s="61" t="s">
        <v>126</v>
      </c>
      <c r="E66" s="39">
        <f t="shared" si="0"/>
        <v>0</v>
      </c>
      <c r="F66" s="62"/>
      <c r="G66" s="63"/>
      <c r="H66" s="63"/>
      <c r="I66" s="63"/>
    </row>
    <row r="67" spans="1:9" s="64" customFormat="1" ht="28.5" customHeight="1">
      <c r="A67" s="59"/>
      <c r="B67" s="121" t="s">
        <v>127</v>
      </c>
      <c r="C67" s="122"/>
      <c r="D67" s="61" t="s">
        <v>128</v>
      </c>
      <c r="E67" s="39">
        <f t="shared" si="0"/>
        <v>0</v>
      </c>
      <c r="F67" s="62">
        <f>F68+F69+F70</f>
        <v>0</v>
      </c>
      <c r="G67" s="63">
        <f>G68+G69+G70</f>
        <v>0</v>
      </c>
      <c r="H67" s="63">
        <f>H68+H69+H70</f>
        <v>0</v>
      </c>
      <c r="I67" s="63">
        <f>I68+I69+I70</f>
        <v>0</v>
      </c>
    </row>
    <row r="68" spans="1:9" s="64" customFormat="1" ht="33.75" customHeight="1">
      <c r="A68" s="59"/>
      <c r="B68" s="60"/>
      <c r="C68" s="65" t="s">
        <v>129</v>
      </c>
      <c r="D68" s="61" t="s">
        <v>130</v>
      </c>
      <c r="E68" s="39">
        <f t="shared" si="0"/>
        <v>0</v>
      </c>
      <c r="F68" s="62"/>
      <c r="G68" s="63"/>
      <c r="H68" s="63"/>
      <c r="I68" s="63"/>
    </row>
    <row r="69" spans="1:9" s="64" customFormat="1" ht="30.75" customHeight="1">
      <c r="A69" s="59"/>
      <c r="B69" s="60"/>
      <c r="C69" s="65" t="s">
        <v>131</v>
      </c>
      <c r="D69" s="61" t="s">
        <v>132</v>
      </c>
      <c r="E69" s="39">
        <f t="shared" si="0"/>
        <v>0</v>
      </c>
      <c r="F69" s="62"/>
      <c r="G69" s="63"/>
      <c r="H69" s="63"/>
      <c r="I69" s="63"/>
    </row>
    <row r="70" spans="1:9" s="64" customFormat="1" ht="30.75" customHeight="1">
      <c r="A70" s="59"/>
      <c r="B70" s="60"/>
      <c r="C70" s="65" t="s">
        <v>133</v>
      </c>
      <c r="D70" s="61" t="s">
        <v>134</v>
      </c>
      <c r="E70" s="39">
        <f t="shared" si="0"/>
        <v>0</v>
      </c>
      <c r="F70" s="62"/>
      <c r="G70" s="63"/>
      <c r="H70" s="63"/>
      <c r="I70" s="63"/>
    </row>
    <row r="71" spans="1:9" s="51" customFormat="1" ht="28.5" customHeight="1">
      <c r="A71" s="123" t="s">
        <v>135</v>
      </c>
      <c r="B71" s="123"/>
      <c r="C71" s="124"/>
      <c r="D71" s="67" t="s">
        <v>136</v>
      </c>
      <c r="E71" s="39">
        <f t="shared" si="0"/>
        <v>0</v>
      </c>
      <c r="F71" s="68">
        <f>F72+F76+F80+F84+F88+F92+F96+F100+F104+F108+F112</f>
        <v>0</v>
      </c>
      <c r="G71" s="69">
        <f>G72+G76+G80+G84+G88+G92+G96+G100+G104+G108+G112</f>
        <v>0</v>
      </c>
      <c r="H71" s="69">
        <f>H72+H76+H80+H84+H88+H92+H96+H100+H104+H108+H112</f>
        <v>0</v>
      </c>
      <c r="I71" s="69">
        <f>I72+I76+I80+I84+I88+I92+I96+I100+I104+I108+I112</f>
        <v>0</v>
      </c>
    </row>
    <row r="72" spans="1:9" s="51" customFormat="1" ht="12" customHeight="1">
      <c r="A72" s="70"/>
      <c r="B72" s="116" t="s">
        <v>137</v>
      </c>
      <c r="C72" s="117"/>
      <c r="D72" s="46" t="s">
        <v>138</v>
      </c>
      <c r="E72" s="27">
        <f t="shared" si="0"/>
        <v>0</v>
      </c>
      <c r="F72" s="68">
        <f>F73+F74+F75</f>
        <v>0</v>
      </c>
      <c r="G72" s="69">
        <f>G73+G74+G75</f>
        <v>0</v>
      </c>
      <c r="H72" s="69">
        <f>H73+H74+H75</f>
        <v>0</v>
      </c>
      <c r="I72" s="69">
        <f>I73+I74+I75</f>
        <v>0</v>
      </c>
    </row>
    <row r="73" spans="1:9" s="51" customFormat="1" ht="12" customHeight="1">
      <c r="A73" s="70"/>
      <c r="B73" s="52"/>
      <c r="C73" s="71" t="s">
        <v>139</v>
      </c>
      <c r="D73" s="46" t="s">
        <v>140</v>
      </c>
      <c r="E73" s="27">
        <f t="shared" si="0"/>
        <v>0</v>
      </c>
      <c r="F73" s="68"/>
      <c r="G73" s="69"/>
      <c r="H73" s="69"/>
      <c r="I73" s="69"/>
    </row>
    <row r="74" spans="1:9" s="51" customFormat="1" ht="12" customHeight="1">
      <c r="A74" s="70"/>
      <c r="B74" s="52"/>
      <c r="C74" s="71" t="s">
        <v>141</v>
      </c>
      <c r="D74" s="46" t="s">
        <v>142</v>
      </c>
      <c r="E74" s="27">
        <f t="shared" si="0"/>
        <v>0</v>
      </c>
      <c r="F74" s="68"/>
      <c r="G74" s="69"/>
      <c r="H74" s="69"/>
      <c r="I74" s="69"/>
    </row>
    <row r="75" spans="1:9" s="51" customFormat="1" ht="12" customHeight="1">
      <c r="A75" s="70"/>
      <c r="B75" s="52"/>
      <c r="C75" s="71" t="s">
        <v>143</v>
      </c>
      <c r="D75" s="46" t="s">
        <v>144</v>
      </c>
      <c r="E75" s="27">
        <f aca="true" t="shared" si="2" ref="E75:E138">F75+G75+H75+I75</f>
        <v>0</v>
      </c>
      <c r="F75" s="68"/>
      <c r="G75" s="69"/>
      <c r="H75" s="69"/>
      <c r="I75" s="69"/>
    </row>
    <row r="76" spans="1:9" s="51" customFormat="1" ht="12" customHeight="1">
      <c r="A76" s="70"/>
      <c r="B76" s="116" t="s">
        <v>145</v>
      </c>
      <c r="C76" s="117"/>
      <c r="D76" s="46" t="s">
        <v>146</v>
      </c>
      <c r="E76" s="27">
        <f t="shared" si="2"/>
        <v>0</v>
      </c>
      <c r="F76" s="68">
        <f>F77+F78+F79</f>
        <v>0</v>
      </c>
      <c r="G76" s="69">
        <f>G77+G78+G79</f>
        <v>0</v>
      </c>
      <c r="H76" s="69">
        <f>H77+H78+H79</f>
        <v>0</v>
      </c>
      <c r="I76" s="69">
        <f>I77+I78+I79</f>
        <v>0</v>
      </c>
    </row>
    <row r="77" spans="1:9" s="51" customFormat="1" ht="12" customHeight="1">
      <c r="A77" s="70"/>
      <c r="B77" s="52"/>
      <c r="C77" s="71" t="s">
        <v>139</v>
      </c>
      <c r="D77" s="46" t="s">
        <v>147</v>
      </c>
      <c r="E77" s="27">
        <f t="shared" si="2"/>
        <v>0</v>
      </c>
      <c r="F77" s="68"/>
      <c r="G77" s="69"/>
      <c r="H77" s="69"/>
      <c r="I77" s="69"/>
    </row>
    <row r="78" spans="1:9" s="51" customFormat="1" ht="12" customHeight="1">
      <c r="A78" s="70"/>
      <c r="B78" s="52"/>
      <c r="C78" s="71" t="s">
        <v>141</v>
      </c>
      <c r="D78" s="46" t="s">
        <v>148</v>
      </c>
      <c r="E78" s="27">
        <f t="shared" si="2"/>
        <v>0</v>
      </c>
      <c r="F78" s="68"/>
      <c r="G78" s="69"/>
      <c r="H78" s="69"/>
      <c r="I78" s="69"/>
    </row>
    <row r="79" spans="1:9" s="51" customFormat="1" ht="12" customHeight="1">
      <c r="A79" s="70"/>
      <c r="B79" s="52"/>
      <c r="C79" s="71" t="s">
        <v>143</v>
      </c>
      <c r="D79" s="46" t="s">
        <v>149</v>
      </c>
      <c r="E79" s="27">
        <f t="shared" si="2"/>
        <v>0</v>
      </c>
      <c r="F79" s="68"/>
      <c r="G79" s="69"/>
      <c r="H79" s="69"/>
      <c r="I79" s="69"/>
    </row>
    <row r="80" spans="1:9" s="51" customFormat="1" ht="12" customHeight="1">
      <c r="A80" s="70"/>
      <c r="B80" s="116" t="s">
        <v>150</v>
      </c>
      <c r="C80" s="117"/>
      <c r="D80" s="46" t="s">
        <v>151</v>
      </c>
      <c r="E80" s="27">
        <f t="shared" si="2"/>
        <v>0</v>
      </c>
      <c r="F80" s="68">
        <f>F81+F82+F83</f>
        <v>0</v>
      </c>
      <c r="G80" s="69">
        <f>G81+G82+G83</f>
        <v>0</v>
      </c>
      <c r="H80" s="69">
        <f>H81+H82+H83</f>
        <v>0</v>
      </c>
      <c r="I80" s="69">
        <f>I81+I82+I83</f>
        <v>0</v>
      </c>
    </row>
    <row r="81" spans="1:9" s="51" customFormat="1" ht="12" customHeight="1">
      <c r="A81" s="70"/>
      <c r="B81" s="52"/>
      <c r="C81" s="71" t="s">
        <v>139</v>
      </c>
      <c r="D81" s="46" t="s">
        <v>152</v>
      </c>
      <c r="E81" s="27">
        <f t="shared" si="2"/>
        <v>0</v>
      </c>
      <c r="F81" s="68"/>
      <c r="G81" s="69"/>
      <c r="H81" s="69"/>
      <c r="I81" s="69"/>
    </row>
    <row r="82" spans="1:9" s="51" customFormat="1" ht="12" customHeight="1">
      <c r="A82" s="70"/>
      <c r="B82" s="52"/>
      <c r="C82" s="71" t="s">
        <v>141</v>
      </c>
      <c r="D82" s="46" t="s">
        <v>153</v>
      </c>
      <c r="E82" s="27">
        <f t="shared" si="2"/>
        <v>0</v>
      </c>
      <c r="F82" s="68"/>
      <c r="G82" s="69"/>
      <c r="H82" s="69"/>
      <c r="I82" s="69"/>
    </row>
    <row r="83" spans="1:9" s="51" customFormat="1" ht="12" customHeight="1">
      <c r="A83" s="70"/>
      <c r="B83" s="52"/>
      <c r="C83" s="71" t="s">
        <v>143</v>
      </c>
      <c r="D83" s="46" t="s">
        <v>154</v>
      </c>
      <c r="E83" s="27">
        <f t="shared" si="2"/>
        <v>0</v>
      </c>
      <c r="F83" s="68"/>
      <c r="G83" s="69"/>
      <c r="H83" s="69"/>
      <c r="I83" s="69"/>
    </row>
    <row r="84" spans="1:9" s="51" customFormat="1" ht="12" customHeight="1">
      <c r="A84" s="70"/>
      <c r="B84" s="116" t="s">
        <v>155</v>
      </c>
      <c r="C84" s="117"/>
      <c r="D84" s="46" t="s">
        <v>156</v>
      </c>
      <c r="E84" s="27">
        <f t="shared" si="2"/>
        <v>0</v>
      </c>
      <c r="F84" s="57">
        <f>F85+F86+F87</f>
        <v>0</v>
      </c>
      <c r="G84" s="58">
        <f>G85+G86+G87</f>
        <v>0</v>
      </c>
      <c r="H84" s="58">
        <f>H85+H86+H87</f>
        <v>0</v>
      </c>
      <c r="I84" s="58">
        <f>I85+I86+I87</f>
        <v>0</v>
      </c>
    </row>
    <row r="85" spans="1:9" s="51" customFormat="1" ht="12" customHeight="1">
      <c r="A85" s="70"/>
      <c r="B85" s="52"/>
      <c r="C85" s="71" t="s">
        <v>139</v>
      </c>
      <c r="D85" s="46" t="s">
        <v>157</v>
      </c>
      <c r="E85" s="27">
        <f t="shared" si="2"/>
        <v>0</v>
      </c>
      <c r="F85" s="57"/>
      <c r="G85" s="58"/>
      <c r="H85" s="58"/>
      <c r="I85" s="58"/>
    </row>
    <row r="86" spans="1:9" s="51" customFormat="1" ht="12" customHeight="1">
      <c r="A86" s="70"/>
      <c r="B86" s="52"/>
      <c r="C86" s="71" t="s">
        <v>141</v>
      </c>
      <c r="D86" s="46" t="s">
        <v>158</v>
      </c>
      <c r="E86" s="27">
        <f t="shared" si="2"/>
        <v>0</v>
      </c>
      <c r="F86" s="57"/>
      <c r="G86" s="58"/>
      <c r="H86" s="58"/>
      <c r="I86" s="58"/>
    </row>
    <row r="87" spans="1:9" s="51" customFormat="1" ht="12" customHeight="1">
      <c r="A87" s="70"/>
      <c r="B87" s="52"/>
      <c r="C87" s="71" t="s">
        <v>143</v>
      </c>
      <c r="D87" s="46" t="s">
        <v>159</v>
      </c>
      <c r="E87" s="27">
        <f t="shared" si="2"/>
        <v>0</v>
      </c>
      <c r="F87" s="57"/>
      <c r="G87" s="58"/>
      <c r="H87" s="58"/>
      <c r="I87" s="58"/>
    </row>
    <row r="88" spans="1:9" s="51" customFormat="1" ht="12" customHeight="1">
      <c r="A88" s="70"/>
      <c r="B88" s="116" t="s">
        <v>160</v>
      </c>
      <c r="C88" s="117"/>
      <c r="D88" s="46" t="s">
        <v>161</v>
      </c>
      <c r="E88" s="27">
        <f t="shared" si="2"/>
        <v>0</v>
      </c>
      <c r="F88" s="57">
        <f>F89+F90+F91</f>
        <v>0</v>
      </c>
      <c r="G88" s="58">
        <f>G89+G90+G91</f>
        <v>0</v>
      </c>
      <c r="H88" s="58">
        <f>H89+H90+H91</f>
        <v>0</v>
      </c>
      <c r="I88" s="58">
        <f>I89+I90+I91</f>
        <v>0</v>
      </c>
    </row>
    <row r="89" spans="1:9" s="51" customFormat="1" ht="12" customHeight="1">
      <c r="A89" s="70"/>
      <c r="B89" s="52"/>
      <c r="C89" s="71" t="s">
        <v>139</v>
      </c>
      <c r="D89" s="46" t="s">
        <v>162</v>
      </c>
      <c r="E89" s="27">
        <f t="shared" si="2"/>
        <v>0</v>
      </c>
      <c r="F89" s="57"/>
      <c r="G89" s="58"/>
      <c r="H89" s="58"/>
      <c r="I89" s="58"/>
    </row>
    <row r="90" spans="1:9" s="51" customFormat="1" ht="12" customHeight="1">
      <c r="A90" s="70"/>
      <c r="B90" s="52"/>
      <c r="C90" s="71" t="s">
        <v>141</v>
      </c>
      <c r="D90" s="46" t="s">
        <v>163</v>
      </c>
      <c r="E90" s="27">
        <f t="shared" si="2"/>
        <v>0</v>
      </c>
      <c r="F90" s="57"/>
      <c r="G90" s="58"/>
      <c r="H90" s="58"/>
      <c r="I90" s="58"/>
    </row>
    <row r="91" spans="1:9" s="51" customFormat="1" ht="12" customHeight="1">
      <c r="A91" s="70"/>
      <c r="B91" s="52"/>
      <c r="C91" s="71" t="s">
        <v>143</v>
      </c>
      <c r="D91" s="46" t="s">
        <v>164</v>
      </c>
      <c r="E91" s="27">
        <f t="shared" si="2"/>
        <v>0</v>
      </c>
      <c r="F91" s="57"/>
      <c r="G91" s="58"/>
      <c r="H91" s="58"/>
      <c r="I91" s="58"/>
    </row>
    <row r="92" spans="1:9" s="51" customFormat="1" ht="12" customHeight="1">
      <c r="A92" s="70"/>
      <c r="B92" s="116" t="s">
        <v>165</v>
      </c>
      <c r="C92" s="117"/>
      <c r="D92" s="46" t="s">
        <v>166</v>
      </c>
      <c r="E92" s="27">
        <f t="shared" si="2"/>
        <v>0</v>
      </c>
      <c r="F92" s="57">
        <f>F93+F94+F95</f>
        <v>0</v>
      </c>
      <c r="G92" s="58">
        <f>G93+G94+G95</f>
        <v>0</v>
      </c>
      <c r="H92" s="58">
        <f>H93+H94+H95</f>
        <v>0</v>
      </c>
      <c r="I92" s="58">
        <f>I93+I94+I95</f>
        <v>0</v>
      </c>
    </row>
    <row r="93" spans="1:9" s="51" customFormat="1" ht="12" customHeight="1">
      <c r="A93" s="70"/>
      <c r="B93" s="52"/>
      <c r="C93" s="71" t="s">
        <v>139</v>
      </c>
      <c r="D93" s="46" t="s">
        <v>167</v>
      </c>
      <c r="E93" s="27">
        <f t="shared" si="2"/>
        <v>0</v>
      </c>
      <c r="F93" s="57"/>
      <c r="G93" s="58"/>
      <c r="H93" s="58"/>
      <c r="I93" s="58"/>
    </row>
    <row r="94" spans="1:9" s="51" customFormat="1" ht="12" customHeight="1">
      <c r="A94" s="70"/>
      <c r="B94" s="52"/>
      <c r="C94" s="71" t="s">
        <v>141</v>
      </c>
      <c r="D94" s="46" t="s">
        <v>168</v>
      </c>
      <c r="E94" s="27">
        <f t="shared" si="2"/>
        <v>0</v>
      </c>
      <c r="F94" s="57"/>
      <c r="G94" s="58"/>
      <c r="H94" s="58"/>
      <c r="I94" s="58"/>
    </row>
    <row r="95" spans="1:9" s="51" customFormat="1" ht="12" customHeight="1">
      <c r="A95" s="70"/>
      <c r="B95" s="52"/>
      <c r="C95" s="71" t="s">
        <v>143</v>
      </c>
      <c r="D95" s="46" t="s">
        <v>169</v>
      </c>
      <c r="E95" s="27">
        <f t="shared" si="2"/>
        <v>0</v>
      </c>
      <c r="F95" s="57"/>
      <c r="G95" s="58"/>
      <c r="H95" s="58"/>
      <c r="I95" s="58"/>
    </row>
    <row r="96" spans="1:9" s="51" customFormat="1" ht="12" customHeight="1">
      <c r="A96" s="70"/>
      <c r="B96" s="116" t="s">
        <v>170</v>
      </c>
      <c r="C96" s="117"/>
      <c r="D96" s="46" t="s">
        <v>171</v>
      </c>
      <c r="E96" s="27">
        <f t="shared" si="2"/>
        <v>0</v>
      </c>
      <c r="F96" s="57">
        <f>F97+F98+F99</f>
        <v>0</v>
      </c>
      <c r="G96" s="58">
        <f>G97+G98+G99</f>
        <v>0</v>
      </c>
      <c r="H96" s="58">
        <f>H97+H98+H99</f>
        <v>0</v>
      </c>
      <c r="I96" s="58">
        <f>I97+I98+I99</f>
        <v>0</v>
      </c>
    </row>
    <row r="97" spans="1:9" s="51" customFormat="1" ht="12" customHeight="1">
      <c r="A97" s="70"/>
      <c r="B97" s="52"/>
      <c r="C97" s="71" t="s">
        <v>139</v>
      </c>
      <c r="D97" s="46" t="s">
        <v>172</v>
      </c>
      <c r="E97" s="27">
        <f t="shared" si="2"/>
        <v>0</v>
      </c>
      <c r="F97" s="57"/>
      <c r="G97" s="58"/>
      <c r="H97" s="58"/>
      <c r="I97" s="58"/>
    </row>
    <row r="98" spans="1:9" s="51" customFormat="1" ht="12" customHeight="1">
      <c r="A98" s="70"/>
      <c r="B98" s="52"/>
      <c r="C98" s="71" t="s">
        <v>141</v>
      </c>
      <c r="D98" s="46" t="s">
        <v>173</v>
      </c>
      <c r="E98" s="27">
        <f t="shared" si="2"/>
        <v>0</v>
      </c>
      <c r="F98" s="57"/>
      <c r="G98" s="58"/>
      <c r="H98" s="58"/>
      <c r="I98" s="58"/>
    </row>
    <row r="99" spans="1:9" s="51" customFormat="1" ht="12" customHeight="1">
      <c r="A99" s="70"/>
      <c r="B99" s="52"/>
      <c r="C99" s="71" t="s">
        <v>143</v>
      </c>
      <c r="D99" s="46" t="s">
        <v>174</v>
      </c>
      <c r="E99" s="27">
        <f t="shared" si="2"/>
        <v>0</v>
      </c>
      <c r="F99" s="57"/>
      <c r="G99" s="58"/>
      <c r="H99" s="58"/>
      <c r="I99" s="58"/>
    </row>
    <row r="100" spans="1:9" s="51" customFormat="1" ht="13.5" customHeight="1">
      <c r="A100" s="70"/>
      <c r="B100" s="116" t="s">
        <v>175</v>
      </c>
      <c r="C100" s="117"/>
      <c r="D100" s="46" t="s">
        <v>176</v>
      </c>
      <c r="E100" s="27">
        <f t="shared" si="2"/>
        <v>0</v>
      </c>
      <c r="F100" s="68">
        <f>F101+F102+F103</f>
        <v>0</v>
      </c>
      <c r="G100" s="69">
        <f>G101+G102+G103</f>
        <v>0</v>
      </c>
      <c r="H100" s="69">
        <f>H101+H102+H103</f>
        <v>0</v>
      </c>
      <c r="I100" s="69">
        <f>I101+I102+I103</f>
        <v>0</v>
      </c>
    </row>
    <row r="101" spans="1:9" s="51" customFormat="1" ht="13.5" customHeight="1">
      <c r="A101" s="70"/>
      <c r="B101" s="52"/>
      <c r="C101" s="71" t="s">
        <v>139</v>
      </c>
      <c r="D101" s="46" t="s">
        <v>177</v>
      </c>
      <c r="E101" s="27">
        <f t="shared" si="2"/>
        <v>0</v>
      </c>
      <c r="F101" s="68"/>
      <c r="G101" s="69"/>
      <c r="H101" s="69"/>
      <c r="I101" s="69"/>
    </row>
    <row r="102" spans="1:9" s="51" customFormat="1" ht="13.5" customHeight="1">
      <c r="A102" s="70"/>
      <c r="B102" s="52"/>
      <c r="C102" s="71" t="s">
        <v>141</v>
      </c>
      <c r="D102" s="46" t="s">
        <v>178</v>
      </c>
      <c r="E102" s="27">
        <f t="shared" si="2"/>
        <v>0</v>
      </c>
      <c r="F102" s="68"/>
      <c r="G102" s="69"/>
      <c r="H102" s="69"/>
      <c r="I102" s="69"/>
    </row>
    <row r="103" spans="1:9" s="51" customFormat="1" ht="13.5" customHeight="1">
      <c r="A103" s="70"/>
      <c r="B103" s="52"/>
      <c r="C103" s="71" t="s">
        <v>143</v>
      </c>
      <c r="D103" s="46" t="s">
        <v>179</v>
      </c>
      <c r="E103" s="27">
        <f t="shared" si="2"/>
        <v>0</v>
      </c>
      <c r="F103" s="68"/>
      <c r="G103" s="69"/>
      <c r="H103" s="69"/>
      <c r="I103" s="69"/>
    </row>
    <row r="104" spans="1:9" s="51" customFormat="1" ht="13.5" customHeight="1">
      <c r="A104" s="70"/>
      <c r="B104" s="116" t="s">
        <v>180</v>
      </c>
      <c r="C104" s="117"/>
      <c r="D104" s="46" t="s">
        <v>181</v>
      </c>
      <c r="E104" s="27">
        <f t="shared" si="2"/>
        <v>0</v>
      </c>
      <c r="F104" s="68">
        <f>F105+F106+F107</f>
        <v>0</v>
      </c>
      <c r="G104" s="69">
        <f>G105+G106+G107</f>
        <v>0</v>
      </c>
      <c r="H104" s="69">
        <f>H105+H106+H107</f>
        <v>0</v>
      </c>
      <c r="I104" s="69">
        <f>I105+I106+I107</f>
        <v>0</v>
      </c>
    </row>
    <row r="105" spans="1:9" s="51" customFormat="1" ht="13.5" customHeight="1">
      <c r="A105" s="70"/>
      <c r="B105" s="52"/>
      <c r="C105" s="71" t="s">
        <v>139</v>
      </c>
      <c r="D105" s="46" t="s">
        <v>182</v>
      </c>
      <c r="E105" s="27">
        <f t="shared" si="2"/>
        <v>0</v>
      </c>
      <c r="F105" s="68"/>
      <c r="G105" s="69"/>
      <c r="H105" s="69"/>
      <c r="I105" s="69"/>
    </row>
    <row r="106" spans="1:9" s="51" customFormat="1" ht="13.5" customHeight="1">
      <c r="A106" s="70"/>
      <c r="B106" s="52"/>
      <c r="C106" s="71" t="s">
        <v>141</v>
      </c>
      <c r="D106" s="46" t="s">
        <v>183</v>
      </c>
      <c r="E106" s="27">
        <f t="shared" si="2"/>
        <v>0</v>
      </c>
      <c r="F106" s="68"/>
      <c r="G106" s="69"/>
      <c r="H106" s="69"/>
      <c r="I106" s="69"/>
    </row>
    <row r="107" spans="1:9" s="51" customFormat="1" ht="13.5" customHeight="1">
      <c r="A107" s="70"/>
      <c r="B107" s="52"/>
      <c r="C107" s="71" t="s">
        <v>143</v>
      </c>
      <c r="D107" s="46" t="s">
        <v>184</v>
      </c>
      <c r="E107" s="27">
        <f t="shared" si="2"/>
        <v>0</v>
      </c>
      <c r="F107" s="68"/>
      <c r="G107" s="69"/>
      <c r="H107" s="69"/>
      <c r="I107" s="69"/>
    </row>
    <row r="108" spans="1:9" s="51" customFormat="1" ht="13.5" customHeight="1">
      <c r="A108" s="70"/>
      <c r="B108" s="116" t="s">
        <v>185</v>
      </c>
      <c r="C108" s="117"/>
      <c r="D108" s="46" t="s">
        <v>186</v>
      </c>
      <c r="E108" s="27">
        <f t="shared" si="2"/>
        <v>0</v>
      </c>
      <c r="F108" s="68">
        <f>F109+F110+F111</f>
        <v>0</v>
      </c>
      <c r="G108" s="69">
        <f>G109+G110+G111</f>
        <v>0</v>
      </c>
      <c r="H108" s="69">
        <f>H109+H110+H111</f>
        <v>0</v>
      </c>
      <c r="I108" s="69">
        <f>I109+I110+I111</f>
        <v>0</v>
      </c>
    </row>
    <row r="109" spans="1:9" s="51" customFormat="1" ht="13.5" customHeight="1">
      <c r="A109" s="70"/>
      <c r="B109" s="52"/>
      <c r="C109" s="71" t="s">
        <v>139</v>
      </c>
      <c r="D109" s="46" t="s">
        <v>187</v>
      </c>
      <c r="E109" s="27">
        <f t="shared" si="2"/>
        <v>0</v>
      </c>
      <c r="F109" s="68"/>
      <c r="G109" s="69"/>
      <c r="H109" s="69"/>
      <c r="I109" s="69"/>
    </row>
    <row r="110" spans="1:9" s="51" customFormat="1" ht="13.5" customHeight="1">
      <c r="A110" s="70"/>
      <c r="B110" s="52"/>
      <c r="C110" s="71" t="s">
        <v>141</v>
      </c>
      <c r="D110" s="46" t="s">
        <v>188</v>
      </c>
      <c r="E110" s="27">
        <f t="shared" si="2"/>
        <v>0</v>
      </c>
      <c r="F110" s="68"/>
      <c r="G110" s="69"/>
      <c r="H110" s="69"/>
      <c r="I110" s="69"/>
    </row>
    <row r="111" spans="1:9" s="51" customFormat="1" ht="13.5" customHeight="1">
      <c r="A111" s="70"/>
      <c r="B111" s="52"/>
      <c r="C111" s="71" t="s">
        <v>189</v>
      </c>
      <c r="D111" s="46" t="s">
        <v>190</v>
      </c>
      <c r="E111" s="27">
        <f t="shared" si="2"/>
        <v>0</v>
      </c>
      <c r="F111" s="68"/>
      <c r="G111" s="69"/>
      <c r="H111" s="69"/>
      <c r="I111" s="69"/>
    </row>
    <row r="112" spans="1:9" s="51" customFormat="1" ht="13.5" customHeight="1">
      <c r="A112" s="70"/>
      <c r="B112" s="116" t="s">
        <v>191</v>
      </c>
      <c r="C112" s="117"/>
      <c r="D112" s="46" t="s">
        <v>192</v>
      </c>
      <c r="E112" s="27">
        <f t="shared" si="2"/>
        <v>0</v>
      </c>
      <c r="F112" s="68">
        <f>F113+F114+F115</f>
        <v>0</v>
      </c>
      <c r="G112" s="69">
        <f>G113+G114+G115</f>
        <v>0</v>
      </c>
      <c r="H112" s="69">
        <f>H113+H114+H115</f>
        <v>0</v>
      </c>
      <c r="I112" s="69">
        <f>I113+I114+I115</f>
        <v>0</v>
      </c>
    </row>
    <row r="113" spans="1:9" s="51" customFormat="1" ht="13.5" customHeight="1">
      <c r="A113" s="70"/>
      <c r="B113" s="52"/>
      <c r="C113" s="71" t="s">
        <v>139</v>
      </c>
      <c r="D113" s="46" t="s">
        <v>193</v>
      </c>
      <c r="E113" s="27">
        <f t="shared" si="2"/>
        <v>0</v>
      </c>
      <c r="F113" s="68"/>
      <c r="G113" s="69"/>
      <c r="H113" s="69"/>
      <c r="I113" s="69"/>
    </row>
    <row r="114" spans="1:9" s="51" customFormat="1" ht="13.5" customHeight="1">
      <c r="A114" s="70"/>
      <c r="B114" s="52"/>
      <c r="C114" s="71" t="s">
        <v>141</v>
      </c>
      <c r="D114" s="46" t="s">
        <v>194</v>
      </c>
      <c r="E114" s="27">
        <f t="shared" si="2"/>
        <v>0</v>
      </c>
      <c r="F114" s="68"/>
      <c r="G114" s="69"/>
      <c r="H114" s="69"/>
      <c r="I114" s="69"/>
    </row>
    <row r="115" spans="1:9" s="51" customFormat="1" ht="13.5" customHeight="1">
      <c r="A115" s="70"/>
      <c r="B115" s="52"/>
      <c r="C115" s="71" t="s">
        <v>189</v>
      </c>
      <c r="D115" s="46" t="s">
        <v>195</v>
      </c>
      <c r="E115" s="27">
        <f t="shared" si="2"/>
        <v>0</v>
      </c>
      <c r="F115" s="68"/>
      <c r="G115" s="69"/>
      <c r="H115" s="69"/>
      <c r="I115" s="69"/>
    </row>
    <row r="116" spans="1:9" ht="14.25" customHeight="1">
      <c r="A116" s="27"/>
      <c r="B116" s="27"/>
      <c r="C116" s="72"/>
      <c r="D116" s="73"/>
      <c r="E116" s="27">
        <f t="shared" si="2"/>
        <v>0</v>
      </c>
      <c r="F116" s="28"/>
      <c r="G116" s="29"/>
      <c r="H116" s="29"/>
      <c r="I116" s="29"/>
    </row>
    <row r="117" spans="1:9" s="23" customFormat="1" ht="15.75">
      <c r="A117" s="74" t="s">
        <v>196</v>
      </c>
      <c r="B117" s="75"/>
      <c r="C117" s="76"/>
      <c r="D117" s="77" t="s">
        <v>197</v>
      </c>
      <c r="E117" s="78">
        <f t="shared" si="2"/>
        <v>419.9699999999998</v>
      </c>
      <c r="F117" s="79">
        <f>F118+F153</f>
        <v>0</v>
      </c>
      <c r="G117" s="80">
        <f>G118+G153</f>
        <v>419.9699999999998</v>
      </c>
      <c r="H117" s="80">
        <f>H118+H153</f>
        <v>0</v>
      </c>
      <c r="I117" s="80">
        <f>I118+I153</f>
        <v>0</v>
      </c>
    </row>
    <row r="118" spans="1:9" ht="15.75">
      <c r="A118" s="1" t="s">
        <v>17</v>
      </c>
      <c r="B118" s="24"/>
      <c r="C118" s="25"/>
      <c r="D118" s="26" t="s">
        <v>18</v>
      </c>
      <c r="E118" s="27">
        <f t="shared" si="2"/>
        <v>419.9699999999998</v>
      </c>
      <c r="F118" s="28">
        <f>F119+F123</f>
        <v>0</v>
      </c>
      <c r="G118" s="29">
        <f>G119+G123</f>
        <v>419.9699999999998</v>
      </c>
      <c r="H118" s="29">
        <f>H119+H123</f>
        <v>0</v>
      </c>
      <c r="I118" s="29">
        <f>I119+I123</f>
        <v>0</v>
      </c>
    </row>
    <row r="119" spans="1:9" ht="15.75">
      <c r="A119" s="1" t="s">
        <v>19</v>
      </c>
      <c r="B119" s="24"/>
      <c r="C119" s="25"/>
      <c r="D119" s="26" t="s">
        <v>20</v>
      </c>
      <c r="E119" s="27">
        <f t="shared" si="2"/>
        <v>0</v>
      </c>
      <c r="F119" s="28">
        <f aca="true" t="shared" si="3" ref="F119:I121">F120</f>
        <v>0</v>
      </c>
      <c r="G119" s="29">
        <f t="shared" si="3"/>
        <v>0</v>
      </c>
      <c r="H119" s="29">
        <f t="shared" si="3"/>
        <v>0</v>
      </c>
      <c r="I119" s="29">
        <f t="shared" si="3"/>
        <v>0</v>
      </c>
    </row>
    <row r="120" spans="1:9" ht="15.75">
      <c r="A120" s="1" t="s">
        <v>21</v>
      </c>
      <c r="B120" s="24"/>
      <c r="C120" s="25"/>
      <c r="D120" s="30" t="s">
        <v>22</v>
      </c>
      <c r="E120" s="27">
        <f t="shared" si="2"/>
        <v>0</v>
      </c>
      <c r="F120" s="28">
        <f t="shared" si="3"/>
        <v>0</v>
      </c>
      <c r="G120" s="29">
        <f t="shared" si="3"/>
        <v>0</v>
      </c>
      <c r="H120" s="29">
        <f t="shared" si="3"/>
        <v>0</v>
      </c>
      <c r="I120" s="29">
        <f t="shared" si="3"/>
        <v>0</v>
      </c>
    </row>
    <row r="121" spans="1:9" ht="15.75">
      <c r="A121" s="31" t="s">
        <v>23</v>
      </c>
      <c r="B121" s="32"/>
      <c r="C121" s="33"/>
      <c r="D121" s="26" t="s">
        <v>24</v>
      </c>
      <c r="E121" s="27">
        <f t="shared" si="2"/>
        <v>0</v>
      </c>
      <c r="F121" s="28">
        <f t="shared" si="3"/>
        <v>0</v>
      </c>
      <c r="G121" s="29">
        <f t="shared" si="3"/>
        <v>0</v>
      </c>
      <c r="H121" s="29">
        <f t="shared" si="3"/>
        <v>0</v>
      </c>
      <c r="I121" s="29">
        <f t="shared" si="3"/>
        <v>0</v>
      </c>
    </row>
    <row r="122" spans="1:9" ht="15.75">
      <c r="A122" s="1"/>
      <c r="B122" s="34" t="s">
        <v>25</v>
      </c>
      <c r="C122" s="35"/>
      <c r="D122" s="26" t="s">
        <v>26</v>
      </c>
      <c r="E122" s="27">
        <f t="shared" si="2"/>
        <v>0</v>
      </c>
      <c r="F122" s="28"/>
      <c r="G122" s="29"/>
      <c r="H122" s="29"/>
      <c r="I122" s="29"/>
    </row>
    <row r="123" spans="1:9" ht="15.75">
      <c r="A123" s="36" t="s">
        <v>27</v>
      </c>
      <c r="B123" s="37"/>
      <c r="C123" s="38"/>
      <c r="D123" s="30" t="s">
        <v>28</v>
      </c>
      <c r="E123" s="27">
        <f t="shared" si="2"/>
        <v>419.9699999999998</v>
      </c>
      <c r="F123" s="28">
        <f>F124+F129</f>
        <v>0</v>
      </c>
      <c r="G123" s="29">
        <f>G124+G129</f>
        <v>419.9699999999998</v>
      </c>
      <c r="H123" s="29">
        <f>H124+H129</f>
        <v>0</v>
      </c>
      <c r="I123" s="29">
        <f>I124+I129</f>
        <v>0</v>
      </c>
    </row>
    <row r="124" spans="1:9" ht="15.75">
      <c r="A124" s="31" t="s">
        <v>29</v>
      </c>
      <c r="B124" s="39"/>
      <c r="C124" s="40"/>
      <c r="D124" s="30" t="s">
        <v>30</v>
      </c>
      <c r="E124" s="27">
        <f t="shared" si="2"/>
        <v>0</v>
      </c>
      <c r="F124" s="28">
        <f>F125</f>
        <v>0</v>
      </c>
      <c r="G124" s="29">
        <f>G125</f>
        <v>0</v>
      </c>
      <c r="H124" s="29">
        <f>H125</f>
        <v>0</v>
      </c>
      <c r="I124" s="29">
        <f>I125</f>
        <v>0</v>
      </c>
    </row>
    <row r="125" spans="1:9" ht="15.75">
      <c r="A125" s="31" t="s">
        <v>31</v>
      </c>
      <c r="B125" s="41"/>
      <c r="C125" s="40"/>
      <c r="D125" s="26" t="s">
        <v>32</v>
      </c>
      <c r="E125" s="27">
        <f t="shared" si="2"/>
        <v>0</v>
      </c>
      <c r="F125" s="28">
        <f>F126+F127+F128</f>
        <v>0</v>
      </c>
      <c r="G125" s="29">
        <f>G126+G127+G128</f>
        <v>0</v>
      </c>
      <c r="H125" s="29">
        <f>H126+H127+H128</f>
        <v>0</v>
      </c>
      <c r="I125" s="29">
        <f>I126+I127+I128</f>
        <v>0</v>
      </c>
    </row>
    <row r="126" spans="1:9" ht="15.75">
      <c r="A126" s="42"/>
      <c r="B126" s="34" t="s">
        <v>33</v>
      </c>
      <c r="C126" s="35"/>
      <c r="D126" s="43" t="s">
        <v>34</v>
      </c>
      <c r="E126" s="27">
        <f t="shared" si="2"/>
        <v>0</v>
      </c>
      <c r="F126" s="28"/>
      <c r="G126" s="29"/>
      <c r="H126" s="29"/>
      <c r="I126" s="29"/>
    </row>
    <row r="127" spans="1:9" ht="15.75">
      <c r="A127" s="36"/>
      <c r="B127" s="34" t="s">
        <v>35</v>
      </c>
      <c r="C127" s="35"/>
      <c r="D127" s="44" t="s">
        <v>36</v>
      </c>
      <c r="E127" s="27">
        <f t="shared" si="2"/>
        <v>0</v>
      </c>
      <c r="F127" s="28"/>
      <c r="G127" s="29"/>
      <c r="H127" s="29"/>
      <c r="I127" s="29"/>
    </row>
    <row r="128" spans="1:9" ht="15.75">
      <c r="A128" s="36"/>
      <c r="B128" s="34" t="s">
        <v>37</v>
      </c>
      <c r="C128" s="35"/>
      <c r="D128" s="44" t="s">
        <v>38</v>
      </c>
      <c r="E128" s="27">
        <f t="shared" si="2"/>
        <v>0</v>
      </c>
      <c r="F128" s="28"/>
      <c r="G128" s="29"/>
      <c r="H128" s="29"/>
      <c r="I128" s="29"/>
    </row>
    <row r="129" spans="1:9" ht="15.75">
      <c r="A129" s="36" t="s">
        <v>39</v>
      </c>
      <c r="B129" s="39"/>
      <c r="C129" s="38"/>
      <c r="D129" s="45" t="s">
        <v>40</v>
      </c>
      <c r="E129" s="27">
        <f t="shared" si="2"/>
        <v>419.9699999999998</v>
      </c>
      <c r="F129" s="28">
        <f>F130+F143+F145+F147+F149</f>
        <v>0</v>
      </c>
      <c r="G129" s="29">
        <f>G130+G143+G145+G147+G149</f>
        <v>419.9699999999998</v>
      </c>
      <c r="H129" s="29">
        <f>H130+H143+H145+H147+H149</f>
        <v>0</v>
      </c>
      <c r="I129" s="29">
        <f>I130+I143+I145+I147+I149</f>
        <v>0</v>
      </c>
    </row>
    <row r="130" spans="1:9" ht="33.75" customHeight="1">
      <c r="A130" s="129" t="s">
        <v>41</v>
      </c>
      <c r="B130" s="129"/>
      <c r="C130" s="130"/>
      <c r="D130" s="46" t="s">
        <v>42</v>
      </c>
      <c r="E130" s="27">
        <f t="shared" si="2"/>
        <v>0</v>
      </c>
      <c r="F130" s="28">
        <f>F131+F132+F133+F134+F135+F136+F137+F138+F139+F140+F141+F142</f>
        <v>0</v>
      </c>
      <c r="G130" s="29">
        <f>G131+G132+G133+G134+G135+G136+G137+G138+G139+G140+G141+G142</f>
        <v>0</v>
      </c>
      <c r="H130" s="29">
        <f>H131+H132+H133+H134+H135+H136+H137+H138+H139+H140+H141+H142</f>
        <v>0</v>
      </c>
      <c r="I130" s="29">
        <f>I131+I132+I133+I134+I135+I136+I137+I138+I139+I140+I141+I142</f>
        <v>0</v>
      </c>
    </row>
    <row r="131" spans="1:9" ht="15.75">
      <c r="A131" s="42"/>
      <c r="B131" s="34" t="s">
        <v>43</v>
      </c>
      <c r="C131" s="35"/>
      <c r="D131" s="26" t="s">
        <v>44</v>
      </c>
      <c r="E131" s="27">
        <f t="shared" si="2"/>
        <v>0</v>
      </c>
      <c r="F131" s="28"/>
      <c r="G131" s="29"/>
      <c r="H131" s="29"/>
      <c r="I131" s="29"/>
    </row>
    <row r="132" spans="1:9" ht="15.75">
      <c r="A132" s="42"/>
      <c r="B132" s="34" t="s">
        <v>45</v>
      </c>
      <c r="C132" s="35"/>
      <c r="D132" s="26" t="s">
        <v>46</v>
      </c>
      <c r="E132" s="27">
        <f t="shared" si="2"/>
        <v>0</v>
      </c>
      <c r="F132" s="28"/>
      <c r="G132" s="29"/>
      <c r="H132" s="29"/>
      <c r="I132" s="29"/>
    </row>
    <row r="133" spans="1:9" ht="15.75">
      <c r="A133" s="42"/>
      <c r="B133" s="34" t="s">
        <v>47</v>
      </c>
      <c r="C133" s="35"/>
      <c r="D133" s="26" t="s">
        <v>48</v>
      </c>
      <c r="E133" s="27">
        <f t="shared" si="2"/>
        <v>0</v>
      </c>
      <c r="F133" s="28"/>
      <c r="G133" s="29"/>
      <c r="H133" s="29"/>
      <c r="I133" s="29"/>
    </row>
    <row r="134" spans="1:9" ht="15.75">
      <c r="A134" s="47"/>
      <c r="B134" s="34" t="s">
        <v>49</v>
      </c>
      <c r="C134" s="35"/>
      <c r="D134" s="26" t="s">
        <v>50</v>
      </c>
      <c r="E134" s="27">
        <f t="shared" si="2"/>
        <v>0</v>
      </c>
      <c r="F134" s="28"/>
      <c r="G134" s="29"/>
      <c r="H134" s="29"/>
      <c r="I134" s="29"/>
    </row>
    <row r="135" spans="1:9" ht="15">
      <c r="A135" s="48"/>
      <c r="B135" s="34" t="s">
        <v>51</v>
      </c>
      <c r="C135" s="35"/>
      <c r="D135" s="26" t="s">
        <v>52</v>
      </c>
      <c r="E135" s="27">
        <f t="shared" si="2"/>
        <v>0</v>
      </c>
      <c r="F135" s="28"/>
      <c r="G135" s="29"/>
      <c r="H135" s="29"/>
      <c r="I135" s="29"/>
    </row>
    <row r="136" spans="1:9" ht="15">
      <c r="A136" s="48"/>
      <c r="B136" s="34" t="s">
        <v>53</v>
      </c>
      <c r="C136" s="35"/>
      <c r="D136" s="26" t="s">
        <v>54</v>
      </c>
      <c r="E136" s="27">
        <f t="shared" si="2"/>
        <v>0</v>
      </c>
      <c r="F136" s="28"/>
      <c r="G136" s="29"/>
      <c r="H136" s="29"/>
      <c r="I136" s="29"/>
    </row>
    <row r="137" spans="1:9" ht="15">
      <c r="A137" s="48"/>
      <c r="B137" s="34" t="s">
        <v>55</v>
      </c>
      <c r="C137" s="35"/>
      <c r="D137" s="26" t="s">
        <v>56</v>
      </c>
      <c r="E137" s="27">
        <f t="shared" si="2"/>
        <v>0</v>
      </c>
      <c r="F137" s="28"/>
      <c r="G137" s="29"/>
      <c r="H137" s="29"/>
      <c r="I137" s="29"/>
    </row>
    <row r="138" spans="1:9" ht="15">
      <c r="A138" s="48"/>
      <c r="B138" s="34" t="s">
        <v>57</v>
      </c>
      <c r="C138" s="35"/>
      <c r="D138" s="26" t="s">
        <v>58</v>
      </c>
      <c r="E138" s="27">
        <f t="shared" si="2"/>
        <v>0</v>
      </c>
      <c r="F138" s="28"/>
      <c r="G138" s="29"/>
      <c r="H138" s="29"/>
      <c r="I138" s="29"/>
    </row>
    <row r="139" spans="1:9" s="51" customFormat="1" ht="15">
      <c r="A139" s="48"/>
      <c r="B139" s="34" t="s">
        <v>59</v>
      </c>
      <c r="C139" s="35"/>
      <c r="D139" s="49" t="s">
        <v>60</v>
      </c>
      <c r="E139" s="39">
        <f aca="true" t="shared" si="4" ref="E139:E202">F139+G139+H139+I139</f>
        <v>0</v>
      </c>
      <c r="F139" s="50"/>
      <c r="G139" s="39"/>
      <c r="H139" s="39"/>
      <c r="I139" s="39"/>
    </row>
    <row r="140" spans="1:9" s="51" customFormat="1" ht="26.25" customHeight="1">
      <c r="A140" s="48"/>
      <c r="B140" s="116" t="s">
        <v>61</v>
      </c>
      <c r="C140" s="117"/>
      <c r="D140" s="49" t="s">
        <v>62</v>
      </c>
      <c r="E140" s="39">
        <f t="shared" si="4"/>
        <v>0</v>
      </c>
      <c r="F140" s="50"/>
      <c r="G140" s="39"/>
      <c r="H140" s="39"/>
      <c r="I140" s="39"/>
    </row>
    <row r="141" spans="1:9" s="51" customFormat="1" ht="15">
      <c r="A141" s="48"/>
      <c r="B141" s="34" t="s">
        <v>63</v>
      </c>
      <c r="C141" s="35"/>
      <c r="D141" s="49" t="s">
        <v>64</v>
      </c>
      <c r="E141" s="39">
        <f t="shared" si="4"/>
        <v>0</v>
      </c>
      <c r="F141" s="57"/>
      <c r="G141" s="58"/>
      <c r="H141" s="58"/>
      <c r="I141" s="58"/>
    </row>
    <row r="142" spans="1:9" ht="15.75">
      <c r="A142" s="47"/>
      <c r="B142" s="34" t="s">
        <v>65</v>
      </c>
      <c r="C142" s="35"/>
      <c r="D142" s="46" t="s">
        <v>66</v>
      </c>
      <c r="E142" s="27">
        <f t="shared" si="4"/>
        <v>0</v>
      </c>
      <c r="F142" s="28"/>
      <c r="G142" s="29"/>
      <c r="H142" s="29"/>
      <c r="I142" s="29"/>
    </row>
    <row r="143" spans="1:9" ht="15.75">
      <c r="A143" s="42" t="s">
        <v>67</v>
      </c>
      <c r="B143" s="41"/>
      <c r="C143" s="53"/>
      <c r="D143" s="26" t="s">
        <v>68</v>
      </c>
      <c r="E143" s="27">
        <f t="shared" si="4"/>
        <v>0</v>
      </c>
      <c r="F143" s="28">
        <f>F144</f>
        <v>0</v>
      </c>
      <c r="G143" s="29">
        <f>G144</f>
        <v>0</v>
      </c>
      <c r="H143" s="29">
        <f>H144</f>
        <v>0</v>
      </c>
      <c r="I143" s="29">
        <f>I144</f>
        <v>0</v>
      </c>
    </row>
    <row r="144" spans="1:9" ht="15.75">
      <c r="A144" s="47"/>
      <c r="B144" s="39" t="s">
        <v>69</v>
      </c>
      <c r="C144" s="35"/>
      <c r="D144" s="26" t="s">
        <v>70</v>
      </c>
      <c r="E144" s="27">
        <f t="shared" si="4"/>
        <v>0</v>
      </c>
      <c r="F144" s="28"/>
      <c r="G144" s="29"/>
      <c r="H144" s="29"/>
      <c r="I144" s="29"/>
    </row>
    <row r="145" spans="1:9" ht="15.75">
      <c r="A145" s="42" t="s">
        <v>71</v>
      </c>
      <c r="B145" s="41"/>
      <c r="C145" s="38"/>
      <c r="D145" s="26" t="s">
        <v>72</v>
      </c>
      <c r="E145" s="27">
        <f t="shared" si="4"/>
        <v>0</v>
      </c>
      <c r="F145" s="28">
        <f>F146</f>
        <v>0</v>
      </c>
      <c r="G145" s="29">
        <f>G146</f>
        <v>0</v>
      </c>
      <c r="H145" s="29">
        <f>H146</f>
        <v>0</v>
      </c>
      <c r="I145" s="29">
        <f>I146</f>
        <v>0</v>
      </c>
    </row>
    <row r="146" spans="1:9" ht="15.75">
      <c r="A146" s="42"/>
      <c r="B146" s="39" t="s">
        <v>73</v>
      </c>
      <c r="C146" s="35"/>
      <c r="D146" s="26" t="s">
        <v>74</v>
      </c>
      <c r="E146" s="27">
        <f t="shared" si="4"/>
        <v>0</v>
      </c>
      <c r="F146" s="28"/>
      <c r="G146" s="29"/>
      <c r="H146" s="29"/>
      <c r="I146" s="29"/>
    </row>
    <row r="147" spans="1:9" ht="15.75">
      <c r="A147" s="42" t="s">
        <v>75</v>
      </c>
      <c r="B147" s="41"/>
      <c r="C147" s="38"/>
      <c r="D147" s="26" t="s">
        <v>76</v>
      </c>
      <c r="E147" s="27">
        <f t="shared" si="4"/>
        <v>2333.62</v>
      </c>
      <c r="F147" s="28">
        <f>F148</f>
        <v>0</v>
      </c>
      <c r="G147" s="29">
        <f>G148</f>
        <v>2333.62</v>
      </c>
      <c r="H147" s="29">
        <f>H148</f>
        <v>0</v>
      </c>
      <c r="I147" s="29">
        <f>I148</f>
        <v>0</v>
      </c>
    </row>
    <row r="148" spans="1:9" ht="15.75">
      <c r="A148" s="42"/>
      <c r="B148" s="34" t="s">
        <v>77</v>
      </c>
      <c r="C148" s="35"/>
      <c r="D148" s="26" t="s">
        <v>78</v>
      </c>
      <c r="E148" s="27">
        <f t="shared" si="4"/>
        <v>2333.62</v>
      </c>
      <c r="F148" s="28"/>
      <c r="G148" s="29">
        <v>2333.62</v>
      </c>
      <c r="H148" s="29"/>
      <c r="I148" s="29"/>
    </row>
    <row r="149" spans="1:9" ht="15.75">
      <c r="A149" s="31" t="s">
        <v>198</v>
      </c>
      <c r="B149" s="32"/>
      <c r="C149" s="33"/>
      <c r="D149" s="26" t="s">
        <v>80</v>
      </c>
      <c r="E149" s="27">
        <f t="shared" si="4"/>
        <v>-1913.65</v>
      </c>
      <c r="F149" s="28">
        <f>F150+F151+F152</f>
        <v>0</v>
      </c>
      <c r="G149" s="29">
        <f>G150+G151+G152</f>
        <v>-1913.65</v>
      </c>
      <c r="H149" s="29">
        <f>H150+H151+H152</f>
        <v>0</v>
      </c>
      <c r="I149" s="29">
        <f>I150+I151+I152</f>
        <v>0</v>
      </c>
    </row>
    <row r="150" spans="1:9" ht="15.75">
      <c r="A150" s="31"/>
      <c r="B150" s="34" t="s">
        <v>81</v>
      </c>
      <c r="C150" s="35"/>
      <c r="D150" s="26" t="s">
        <v>82</v>
      </c>
      <c r="E150" s="27">
        <f t="shared" si="4"/>
        <v>0</v>
      </c>
      <c r="F150" s="28"/>
      <c r="G150" s="29"/>
      <c r="H150" s="29"/>
      <c r="I150" s="29"/>
    </row>
    <row r="151" spans="1:9" ht="15.75">
      <c r="A151" s="31"/>
      <c r="B151" s="34" t="s">
        <v>83</v>
      </c>
      <c r="C151" s="35"/>
      <c r="D151" s="26" t="s">
        <v>84</v>
      </c>
      <c r="E151" s="27">
        <f t="shared" si="4"/>
        <v>-1913.65</v>
      </c>
      <c r="F151" s="28"/>
      <c r="G151" s="29">
        <v>-1913.65</v>
      </c>
      <c r="H151" s="29"/>
      <c r="I151" s="29"/>
    </row>
    <row r="152" spans="1:9" ht="15.75">
      <c r="A152" s="31"/>
      <c r="B152" s="34" t="s">
        <v>87</v>
      </c>
      <c r="C152" s="35"/>
      <c r="D152" s="26" t="s">
        <v>88</v>
      </c>
      <c r="E152" s="27">
        <f t="shared" si="4"/>
        <v>0</v>
      </c>
      <c r="F152" s="28"/>
      <c r="G152" s="29"/>
      <c r="H152" s="29"/>
      <c r="I152" s="29"/>
    </row>
    <row r="153" spans="1:9" ht="15.75">
      <c r="A153" s="36" t="s">
        <v>97</v>
      </c>
      <c r="B153" s="39"/>
      <c r="C153" s="38"/>
      <c r="D153" s="30" t="s">
        <v>98</v>
      </c>
      <c r="E153" s="27">
        <f t="shared" si="4"/>
        <v>0</v>
      </c>
      <c r="F153" s="28">
        <f>F154</f>
        <v>0</v>
      </c>
      <c r="G153" s="29">
        <f>G154</f>
        <v>0</v>
      </c>
      <c r="H153" s="29">
        <f>H154</f>
        <v>0</v>
      </c>
      <c r="I153" s="29">
        <f>I154</f>
        <v>0</v>
      </c>
    </row>
    <row r="154" spans="1:9" ht="15.75">
      <c r="A154" s="36" t="s">
        <v>199</v>
      </c>
      <c r="B154" s="39"/>
      <c r="C154" s="38"/>
      <c r="D154" s="30" t="s">
        <v>100</v>
      </c>
      <c r="E154" s="27">
        <f t="shared" si="4"/>
        <v>0</v>
      </c>
      <c r="F154" s="28"/>
      <c r="G154" s="29"/>
      <c r="H154" s="29"/>
      <c r="I154" s="29"/>
    </row>
    <row r="155" spans="1:9" ht="15.75">
      <c r="A155" s="36" t="s">
        <v>200</v>
      </c>
      <c r="B155" s="39"/>
      <c r="C155" s="38"/>
      <c r="D155" s="30" t="s">
        <v>102</v>
      </c>
      <c r="E155" s="27">
        <f t="shared" si="4"/>
        <v>0</v>
      </c>
      <c r="F155" s="28">
        <f>F156+F157</f>
        <v>0</v>
      </c>
      <c r="G155" s="29">
        <f>G156+G157</f>
        <v>0</v>
      </c>
      <c r="H155" s="29">
        <f>H156+H157</f>
        <v>0</v>
      </c>
      <c r="I155" s="29">
        <f>I156+I157</f>
        <v>0</v>
      </c>
    </row>
    <row r="156" spans="1:9" ht="15.75">
      <c r="A156" s="36"/>
      <c r="B156" s="39" t="s">
        <v>103</v>
      </c>
      <c r="C156" s="38"/>
      <c r="D156" s="49" t="s">
        <v>104</v>
      </c>
      <c r="E156" s="27">
        <f t="shared" si="4"/>
        <v>0</v>
      </c>
      <c r="F156" s="28"/>
      <c r="G156" s="29"/>
      <c r="H156" s="29"/>
      <c r="I156" s="29"/>
    </row>
    <row r="157" spans="1:9" s="51" customFormat="1" ht="30" customHeight="1">
      <c r="A157" s="36"/>
      <c r="B157" s="119" t="s">
        <v>107</v>
      </c>
      <c r="C157" s="120"/>
      <c r="D157" s="49" t="s">
        <v>108</v>
      </c>
      <c r="E157" s="39">
        <f t="shared" si="4"/>
        <v>0</v>
      </c>
      <c r="F157" s="57"/>
      <c r="G157" s="58"/>
      <c r="H157" s="58"/>
      <c r="I157" s="58"/>
    </row>
    <row r="158" spans="1:9" ht="15.75">
      <c r="A158" s="31" t="s">
        <v>201</v>
      </c>
      <c r="B158" s="41"/>
      <c r="C158" s="38"/>
      <c r="D158" s="41" t="s">
        <v>110</v>
      </c>
      <c r="E158" s="27">
        <f t="shared" si="4"/>
        <v>0</v>
      </c>
      <c r="F158" s="28">
        <f>F159+F160+F161</f>
        <v>0</v>
      </c>
      <c r="G158" s="29">
        <f>G159+G160+G161</f>
        <v>0</v>
      </c>
      <c r="H158" s="29">
        <f>H159+H160+H161</f>
        <v>0</v>
      </c>
      <c r="I158" s="29">
        <f>I159+I160+I161</f>
        <v>0</v>
      </c>
    </row>
    <row r="159" spans="1:9" ht="15.75">
      <c r="A159" s="36"/>
      <c r="B159" s="34" t="s">
        <v>111</v>
      </c>
      <c r="C159" s="35"/>
      <c r="D159" s="26" t="s">
        <v>112</v>
      </c>
      <c r="E159" s="27">
        <f t="shared" si="4"/>
        <v>0</v>
      </c>
      <c r="F159" s="28"/>
      <c r="G159" s="29"/>
      <c r="H159" s="29"/>
      <c r="I159" s="29"/>
    </row>
    <row r="160" spans="1:9" ht="15.75">
      <c r="A160" s="36"/>
      <c r="B160" s="127" t="s">
        <v>113</v>
      </c>
      <c r="C160" s="128"/>
      <c r="D160" s="26" t="s">
        <v>114</v>
      </c>
      <c r="E160" s="27">
        <f t="shared" si="4"/>
        <v>0</v>
      </c>
      <c r="F160" s="57">
        <v>0</v>
      </c>
      <c r="G160" s="58">
        <v>0</v>
      </c>
      <c r="H160" s="58">
        <v>0</v>
      </c>
      <c r="I160" s="58">
        <v>0</v>
      </c>
    </row>
    <row r="161" spans="1:9" s="51" customFormat="1" ht="15" customHeight="1">
      <c r="A161" s="36"/>
      <c r="B161" s="116" t="s">
        <v>117</v>
      </c>
      <c r="C161" s="117"/>
      <c r="D161" s="49" t="s">
        <v>118</v>
      </c>
      <c r="E161" s="39">
        <f t="shared" si="4"/>
        <v>0</v>
      </c>
      <c r="F161" s="57"/>
      <c r="G161" s="58"/>
      <c r="H161" s="58"/>
      <c r="I161" s="58"/>
    </row>
    <row r="162" spans="1:9" s="23" customFormat="1" ht="15.75">
      <c r="A162" s="125" t="s">
        <v>202</v>
      </c>
      <c r="B162" s="125"/>
      <c r="C162" s="126"/>
      <c r="D162" s="77" t="s">
        <v>197</v>
      </c>
      <c r="E162" s="78">
        <f t="shared" si="4"/>
        <v>1913.65</v>
      </c>
      <c r="F162" s="79">
        <f>F163+F167+F171+F185</f>
        <v>0</v>
      </c>
      <c r="G162" s="80">
        <f>G163+G167+G171+G185</f>
        <v>1913.65</v>
      </c>
      <c r="H162" s="80">
        <f>H163+H167+H171+H185</f>
        <v>0</v>
      </c>
      <c r="I162" s="80">
        <f>I163+I167+I171+I185</f>
        <v>0</v>
      </c>
    </row>
    <row r="163" spans="1:9" ht="15.75">
      <c r="A163" s="36" t="s">
        <v>203</v>
      </c>
      <c r="B163" s="37"/>
      <c r="C163" s="38"/>
      <c r="D163" s="30" t="s">
        <v>28</v>
      </c>
      <c r="E163" s="27">
        <f t="shared" si="4"/>
        <v>1913.65</v>
      </c>
      <c r="F163" s="28">
        <f aca="true" t="shared" si="5" ref="F163:I165">F164</f>
        <v>0</v>
      </c>
      <c r="G163" s="29">
        <f t="shared" si="5"/>
        <v>1913.65</v>
      </c>
      <c r="H163" s="29">
        <f t="shared" si="5"/>
        <v>0</v>
      </c>
      <c r="I163" s="29">
        <f t="shared" si="5"/>
        <v>0</v>
      </c>
    </row>
    <row r="164" spans="1:9" ht="15.75">
      <c r="A164" s="36" t="s">
        <v>204</v>
      </c>
      <c r="B164" s="39"/>
      <c r="C164" s="38"/>
      <c r="D164" s="45" t="s">
        <v>40</v>
      </c>
      <c r="E164" s="27">
        <f t="shared" si="4"/>
        <v>1913.65</v>
      </c>
      <c r="F164" s="28">
        <f t="shared" si="5"/>
        <v>0</v>
      </c>
      <c r="G164" s="29">
        <f t="shared" si="5"/>
        <v>1913.65</v>
      </c>
      <c r="H164" s="29">
        <f t="shared" si="5"/>
        <v>0</v>
      </c>
      <c r="I164" s="29">
        <f t="shared" si="5"/>
        <v>0</v>
      </c>
    </row>
    <row r="165" spans="1:9" s="51" customFormat="1" ht="15.75">
      <c r="A165" s="31" t="s">
        <v>205</v>
      </c>
      <c r="B165" s="32"/>
      <c r="C165" s="33"/>
      <c r="D165" s="49" t="s">
        <v>80</v>
      </c>
      <c r="E165" s="39">
        <f t="shared" si="4"/>
        <v>1913.65</v>
      </c>
      <c r="F165" s="57">
        <f t="shared" si="5"/>
        <v>0</v>
      </c>
      <c r="G165" s="58">
        <f t="shared" si="5"/>
        <v>1913.65</v>
      </c>
      <c r="H165" s="58">
        <f t="shared" si="5"/>
        <v>0</v>
      </c>
      <c r="I165" s="58">
        <f t="shared" si="5"/>
        <v>0</v>
      </c>
    </row>
    <row r="166" spans="1:9" s="51" customFormat="1" ht="15">
      <c r="A166" s="127" t="s">
        <v>85</v>
      </c>
      <c r="B166" s="127"/>
      <c r="C166" s="128"/>
      <c r="D166" s="49" t="s">
        <v>86</v>
      </c>
      <c r="E166" s="39">
        <f t="shared" si="4"/>
        <v>1913.65</v>
      </c>
      <c r="F166" s="57"/>
      <c r="G166" s="58">
        <v>1913.65</v>
      </c>
      <c r="H166" s="58"/>
      <c r="I166" s="58"/>
    </row>
    <row r="167" spans="1:9" s="51" customFormat="1" ht="15.75">
      <c r="A167" s="42" t="s">
        <v>89</v>
      </c>
      <c r="B167" s="54"/>
      <c r="C167" s="55"/>
      <c r="D167" s="56" t="s">
        <v>90</v>
      </c>
      <c r="E167" s="39">
        <f t="shared" si="4"/>
        <v>0</v>
      </c>
      <c r="F167" s="57">
        <f>F168</f>
        <v>0</v>
      </c>
      <c r="G167" s="58">
        <f>G168</f>
        <v>0</v>
      </c>
      <c r="H167" s="58">
        <f>H168</f>
        <v>0</v>
      </c>
      <c r="I167" s="58">
        <f>I168</f>
        <v>0</v>
      </c>
    </row>
    <row r="168" spans="1:9" s="51" customFormat="1" ht="15.75">
      <c r="A168" s="42" t="s">
        <v>91</v>
      </c>
      <c r="B168" s="41"/>
      <c r="C168" s="38"/>
      <c r="D168" s="49" t="s">
        <v>92</v>
      </c>
      <c r="E168" s="39">
        <f t="shared" si="4"/>
        <v>0</v>
      </c>
      <c r="F168" s="57">
        <f>F169+F170</f>
        <v>0</v>
      </c>
      <c r="G168" s="58">
        <f>G169+G170</f>
        <v>0</v>
      </c>
      <c r="H168" s="58">
        <f>H169+H170</f>
        <v>0</v>
      </c>
      <c r="I168" s="58">
        <f>I169+I170</f>
        <v>0</v>
      </c>
    </row>
    <row r="169" spans="1:9" s="51" customFormat="1" ht="15.75">
      <c r="A169" s="42"/>
      <c r="B169" s="39" t="s">
        <v>93</v>
      </c>
      <c r="C169" s="35"/>
      <c r="D169" s="49" t="s">
        <v>94</v>
      </c>
      <c r="E169" s="39">
        <f t="shared" si="4"/>
        <v>0</v>
      </c>
      <c r="F169" s="57"/>
      <c r="G169" s="58"/>
      <c r="H169" s="58"/>
      <c r="I169" s="58"/>
    </row>
    <row r="170" spans="1:9" s="51" customFormat="1" ht="15.75">
      <c r="A170" s="42"/>
      <c r="B170" s="39" t="s">
        <v>95</v>
      </c>
      <c r="C170" s="35"/>
      <c r="D170" s="49" t="s">
        <v>96</v>
      </c>
      <c r="E170" s="39">
        <f t="shared" si="4"/>
        <v>0</v>
      </c>
      <c r="F170" s="57">
        <v>0</v>
      </c>
      <c r="G170" s="58"/>
      <c r="H170" s="58"/>
      <c r="I170" s="58"/>
    </row>
    <row r="171" spans="1:9" ht="15.75">
      <c r="A171" s="36" t="s">
        <v>97</v>
      </c>
      <c r="B171" s="39"/>
      <c r="C171" s="38"/>
      <c r="D171" s="30" t="s">
        <v>98</v>
      </c>
      <c r="E171" s="27">
        <f t="shared" si="4"/>
        <v>0</v>
      </c>
      <c r="F171" s="28">
        <f>F172</f>
        <v>0</v>
      </c>
      <c r="G171" s="29">
        <f>G172</f>
        <v>0</v>
      </c>
      <c r="H171" s="29">
        <f>H172</f>
        <v>0</v>
      </c>
      <c r="I171" s="29">
        <f>I172</f>
        <v>0</v>
      </c>
    </row>
    <row r="172" spans="1:9" ht="15.75">
      <c r="A172" s="36" t="s">
        <v>99</v>
      </c>
      <c r="B172" s="39"/>
      <c r="C172" s="38"/>
      <c r="D172" s="30" t="s">
        <v>100</v>
      </c>
      <c r="E172" s="27">
        <f t="shared" si="4"/>
        <v>0</v>
      </c>
      <c r="F172" s="28">
        <f>F173+F175</f>
        <v>0</v>
      </c>
      <c r="G172" s="29">
        <f>G173+G175</f>
        <v>0</v>
      </c>
      <c r="H172" s="29">
        <f>H173+H175</f>
        <v>0</v>
      </c>
      <c r="I172" s="29">
        <f>I173+I175</f>
        <v>0</v>
      </c>
    </row>
    <row r="173" spans="1:9" s="51" customFormat="1" ht="15.75">
      <c r="A173" s="36" t="s">
        <v>206</v>
      </c>
      <c r="B173" s="39"/>
      <c r="C173" s="38"/>
      <c r="D173" s="49" t="s">
        <v>102</v>
      </c>
      <c r="E173" s="27">
        <f t="shared" si="4"/>
        <v>0</v>
      </c>
      <c r="F173" s="57">
        <f>F174</f>
        <v>0</v>
      </c>
      <c r="G173" s="58">
        <f>G174</f>
        <v>0</v>
      </c>
      <c r="H173" s="58">
        <f>H174</f>
        <v>0</v>
      </c>
      <c r="I173" s="58">
        <f>I174</f>
        <v>0</v>
      </c>
    </row>
    <row r="174" spans="1:9" s="51" customFormat="1" ht="30.75" customHeight="1">
      <c r="A174" s="36"/>
      <c r="B174" s="119" t="s">
        <v>105</v>
      </c>
      <c r="C174" s="120"/>
      <c r="D174" s="49" t="s">
        <v>106</v>
      </c>
      <c r="E174" s="39">
        <f t="shared" si="4"/>
        <v>0</v>
      </c>
      <c r="F174" s="57"/>
      <c r="G174" s="58"/>
      <c r="H174" s="58"/>
      <c r="I174" s="58"/>
    </row>
    <row r="175" spans="1:9" s="51" customFormat="1" ht="18.75" customHeight="1">
      <c r="A175" s="36"/>
      <c r="B175" s="119" t="s">
        <v>207</v>
      </c>
      <c r="C175" s="120"/>
      <c r="D175" s="49" t="s">
        <v>110</v>
      </c>
      <c r="E175" s="39">
        <f t="shared" si="4"/>
        <v>0</v>
      </c>
      <c r="F175" s="57">
        <f>F176+F177+F181</f>
        <v>0</v>
      </c>
      <c r="G175" s="58">
        <f>G176+G177+G181</f>
        <v>0</v>
      </c>
      <c r="H175" s="58">
        <f>H176+H177+H181</f>
        <v>0</v>
      </c>
      <c r="I175" s="58">
        <f>I176+I177+I181</f>
        <v>0</v>
      </c>
    </row>
    <row r="176" spans="1:9" s="51" customFormat="1" ht="15.75">
      <c r="A176" s="36"/>
      <c r="B176" s="34" t="s">
        <v>115</v>
      </c>
      <c r="C176" s="35"/>
      <c r="D176" s="49" t="s">
        <v>116</v>
      </c>
      <c r="E176" s="39">
        <f t="shared" si="4"/>
        <v>0</v>
      </c>
      <c r="F176" s="57"/>
      <c r="G176" s="58"/>
      <c r="H176" s="58"/>
      <c r="I176" s="58"/>
    </row>
    <row r="177" spans="1:9" s="64" customFormat="1" ht="30.75" customHeight="1">
      <c r="A177" s="59"/>
      <c r="B177" s="121" t="s">
        <v>119</v>
      </c>
      <c r="C177" s="122"/>
      <c r="D177" s="61" t="s">
        <v>120</v>
      </c>
      <c r="E177" s="39">
        <f t="shared" si="4"/>
        <v>0</v>
      </c>
      <c r="F177" s="62">
        <f>F178+F179+F180</f>
        <v>0</v>
      </c>
      <c r="G177" s="63">
        <f>G178+G179+G180</f>
        <v>0</v>
      </c>
      <c r="H177" s="63">
        <f>H178+H179+H180</f>
        <v>0</v>
      </c>
      <c r="I177" s="63">
        <f>I178+I179+I180</f>
        <v>0</v>
      </c>
    </row>
    <row r="178" spans="1:9" s="64" customFormat="1" ht="33" customHeight="1">
      <c r="A178" s="59"/>
      <c r="B178" s="60"/>
      <c r="C178" s="65" t="s">
        <v>121</v>
      </c>
      <c r="D178" s="61" t="s">
        <v>122</v>
      </c>
      <c r="E178" s="39">
        <f t="shared" si="4"/>
        <v>0</v>
      </c>
      <c r="F178" s="62"/>
      <c r="G178" s="63"/>
      <c r="H178" s="63"/>
      <c r="I178" s="63"/>
    </row>
    <row r="179" spans="1:9" s="64" customFormat="1" ht="28.5" customHeight="1">
      <c r="A179" s="59"/>
      <c r="B179" s="60"/>
      <c r="C179" s="65" t="s">
        <v>123</v>
      </c>
      <c r="D179" s="61" t="s">
        <v>124</v>
      </c>
      <c r="E179" s="39">
        <f t="shared" si="4"/>
        <v>0</v>
      </c>
      <c r="F179" s="62"/>
      <c r="G179" s="63"/>
      <c r="H179" s="63"/>
      <c r="I179" s="63"/>
    </row>
    <row r="180" spans="1:9" s="64" customFormat="1" ht="18.75" customHeight="1">
      <c r="A180" s="59"/>
      <c r="B180" s="60"/>
      <c r="C180" s="66" t="s">
        <v>125</v>
      </c>
      <c r="D180" s="61" t="s">
        <v>126</v>
      </c>
      <c r="E180" s="39">
        <f t="shared" si="4"/>
        <v>0</v>
      </c>
      <c r="F180" s="62"/>
      <c r="G180" s="63"/>
      <c r="H180" s="63"/>
      <c r="I180" s="63"/>
    </row>
    <row r="181" spans="1:9" s="64" customFormat="1" ht="28.5" customHeight="1">
      <c r="A181" s="59"/>
      <c r="B181" s="121" t="s">
        <v>127</v>
      </c>
      <c r="C181" s="122"/>
      <c r="D181" s="61" t="s">
        <v>128</v>
      </c>
      <c r="E181" s="39">
        <f t="shared" si="4"/>
        <v>0</v>
      </c>
      <c r="F181" s="62">
        <f>F182+F183+F184</f>
        <v>0</v>
      </c>
      <c r="G181" s="63">
        <f>G182+G183+G184</f>
        <v>0</v>
      </c>
      <c r="H181" s="63">
        <f>H182+H183+H184</f>
        <v>0</v>
      </c>
      <c r="I181" s="63">
        <f>I182+I183+I184</f>
        <v>0</v>
      </c>
    </row>
    <row r="182" spans="1:9" s="64" customFormat="1" ht="33.75" customHeight="1">
      <c r="A182" s="59"/>
      <c r="B182" s="60"/>
      <c r="C182" s="65" t="s">
        <v>129</v>
      </c>
      <c r="D182" s="61" t="s">
        <v>130</v>
      </c>
      <c r="E182" s="39">
        <f t="shared" si="4"/>
        <v>0</v>
      </c>
      <c r="F182" s="62"/>
      <c r="G182" s="63"/>
      <c r="H182" s="63"/>
      <c r="I182" s="63"/>
    </row>
    <row r="183" spans="1:9" s="64" customFormat="1" ht="30.75" customHeight="1">
      <c r="A183" s="59"/>
      <c r="B183" s="60"/>
      <c r="C183" s="65" t="s">
        <v>131</v>
      </c>
      <c r="D183" s="61" t="s">
        <v>132</v>
      </c>
      <c r="E183" s="39">
        <f t="shared" si="4"/>
        <v>0</v>
      </c>
      <c r="F183" s="62"/>
      <c r="G183" s="63"/>
      <c r="H183" s="63"/>
      <c r="I183" s="63"/>
    </row>
    <row r="184" spans="1:9" s="64" customFormat="1" ht="30.75" customHeight="1">
      <c r="A184" s="59"/>
      <c r="B184" s="60"/>
      <c r="C184" s="65" t="s">
        <v>133</v>
      </c>
      <c r="D184" s="61" t="s">
        <v>134</v>
      </c>
      <c r="E184" s="39">
        <f t="shared" si="4"/>
        <v>0</v>
      </c>
      <c r="F184" s="62"/>
      <c r="G184" s="63"/>
      <c r="H184" s="63"/>
      <c r="I184" s="63"/>
    </row>
    <row r="185" spans="1:9" s="51" customFormat="1" ht="34.5" customHeight="1">
      <c r="A185" s="123" t="s">
        <v>135</v>
      </c>
      <c r="B185" s="123"/>
      <c r="C185" s="124"/>
      <c r="D185" s="67" t="s">
        <v>136</v>
      </c>
      <c r="E185" s="39">
        <f t="shared" si="4"/>
        <v>0</v>
      </c>
      <c r="F185" s="68">
        <f>F186+F190+F194+F198+F202+F206+F210+F214+F218+F222+F226</f>
        <v>0</v>
      </c>
      <c r="G185" s="69">
        <f>G186+G190+G194+G198+G202+G206+G210+G214+G218+G222+G226</f>
        <v>0</v>
      </c>
      <c r="H185" s="69">
        <f>H186+H190+H194+H198+H202+H206+H210+H214+H218+H222+H226</f>
        <v>0</v>
      </c>
      <c r="I185" s="69">
        <f>I186+I190+I194+I198+I202+I206+I210+I214+I218+I222+I226</f>
        <v>0</v>
      </c>
    </row>
    <row r="186" spans="1:9" s="51" customFormat="1" ht="15.75" customHeight="1">
      <c r="A186" s="70"/>
      <c r="B186" s="116" t="s">
        <v>137</v>
      </c>
      <c r="C186" s="117"/>
      <c r="D186" s="46" t="s">
        <v>138</v>
      </c>
      <c r="E186" s="39">
        <f t="shared" si="4"/>
        <v>0</v>
      </c>
      <c r="F186" s="68">
        <f>F187+F188+F189</f>
        <v>0</v>
      </c>
      <c r="G186" s="69">
        <f>G187+G188+G189</f>
        <v>0</v>
      </c>
      <c r="H186" s="69">
        <f>H187+H188+H189</f>
        <v>0</v>
      </c>
      <c r="I186" s="69">
        <f>I187+I188+I189</f>
        <v>0</v>
      </c>
    </row>
    <row r="187" spans="1:9" s="51" customFormat="1" ht="14.25" customHeight="1">
      <c r="A187" s="70"/>
      <c r="B187" s="52"/>
      <c r="C187" s="71" t="s">
        <v>139</v>
      </c>
      <c r="D187" s="46" t="s">
        <v>140</v>
      </c>
      <c r="E187" s="39">
        <f t="shared" si="4"/>
        <v>0</v>
      </c>
      <c r="F187" s="68"/>
      <c r="G187" s="69"/>
      <c r="H187" s="69"/>
      <c r="I187" s="69"/>
    </row>
    <row r="188" spans="1:9" s="51" customFormat="1" ht="15.75" customHeight="1">
      <c r="A188" s="70"/>
      <c r="B188" s="52"/>
      <c r="C188" s="71" t="s">
        <v>141</v>
      </c>
      <c r="D188" s="46" t="s">
        <v>142</v>
      </c>
      <c r="E188" s="39">
        <f t="shared" si="4"/>
        <v>0</v>
      </c>
      <c r="F188" s="68"/>
      <c r="G188" s="69"/>
      <c r="H188" s="69"/>
      <c r="I188" s="69"/>
    </row>
    <row r="189" spans="1:9" s="51" customFormat="1" ht="15" customHeight="1">
      <c r="A189" s="70"/>
      <c r="B189" s="52"/>
      <c r="C189" s="71" t="s">
        <v>143</v>
      </c>
      <c r="D189" s="46" t="s">
        <v>144</v>
      </c>
      <c r="E189" s="39">
        <f t="shared" si="4"/>
        <v>0</v>
      </c>
      <c r="F189" s="68"/>
      <c r="G189" s="69"/>
      <c r="H189" s="69"/>
      <c r="I189" s="69"/>
    </row>
    <row r="190" spans="1:9" s="51" customFormat="1" ht="15" customHeight="1">
      <c r="A190" s="70"/>
      <c r="B190" s="116" t="s">
        <v>145</v>
      </c>
      <c r="C190" s="117"/>
      <c r="D190" s="46" t="s">
        <v>146</v>
      </c>
      <c r="E190" s="39">
        <f t="shared" si="4"/>
        <v>0</v>
      </c>
      <c r="F190" s="68">
        <f>F191+F192+F193</f>
        <v>0</v>
      </c>
      <c r="G190" s="69">
        <f>G191+G192+G193</f>
        <v>0</v>
      </c>
      <c r="H190" s="69">
        <f>H191+H192+H193</f>
        <v>0</v>
      </c>
      <c r="I190" s="69">
        <f>I191+I192+I193</f>
        <v>0</v>
      </c>
    </row>
    <row r="191" spans="1:9" s="51" customFormat="1" ht="12" customHeight="1">
      <c r="A191" s="70"/>
      <c r="B191" s="52"/>
      <c r="C191" s="71" t="s">
        <v>139</v>
      </c>
      <c r="D191" s="46" t="s">
        <v>147</v>
      </c>
      <c r="E191" s="39">
        <f t="shared" si="4"/>
        <v>0</v>
      </c>
      <c r="F191" s="68"/>
      <c r="G191" s="69"/>
      <c r="H191" s="69"/>
      <c r="I191" s="69"/>
    </row>
    <row r="192" spans="1:9" s="51" customFormat="1" ht="12" customHeight="1">
      <c r="A192" s="70"/>
      <c r="B192" s="52"/>
      <c r="C192" s="71" t="s">
        <v>141</v>
      </c>
      <c r="D192" s="46" t="s">
        <v>148</v>
      </c>
      <c r="E192" s="39">
        <f t="shared" si="4"/>
        <v>0</v>
      </c>
      <c r="F192" s="68"/>
      <c r="G192" s="69"/>
      <c r="H192" s="69"/>
      <c r="I192" s="69"/>
    </row>
    <row r="193" spans="1:9" s="51" customFormat="1" ht="12" customHeight="1">
      <c r="A193" s="70"/>
      <c r="B193" s="52"/>
      <c r="C193" s="71" t="s">
        <v>143</v>
      </c>
      <c r="D193" s="46" t="s">
        <v>149</v>
      </c>
      <c r="E193" s="39">
        <f t="shared" si="4"/>
        <v>0</v>
      </c>
      <c r="F193" s="68"/>
      <c r="G193" s="69"/>
      <c r="H193" s="69"/>
      <c r="I193" s="69"/>
    </row>
    <row r="194" spans="1:9" s="51" customFormat="1" ht="12" customHeight="1">
      <c r="A194" s="70"/>
      <c r="B194" s="116" t="s">
        <v>150</v>
      </c>
      <c r="C194" s="117"/>
      <c r="D194" s="46" t="s">
        <v>151</v>
      </c>
      <c r="E194" s="39">
        <f t="shared" si="4"/>
        <v>0</v>
      </c>
      <c r="F194" s="68">
        <f>F195+F196+F197</f>
        <v>0</v>
      </c>
      <c r="G194" s="69">
        <f>G195+G196+G197</f>
        <v>0</v>
      </c>
      <c r="H194" s="69">
        <f>H195+H196+H197</f>
        <v>0</v>
      </c>
      <c r="I194" s="69">
        <f>I195+I196+I197</f>
        <v>0</v>
      </c>
    </row>
    <row r="195" spans="1:9" s="51" customFormat="1" ht="12" customHeight="1">
      <c r="A195" s="70"/>
      <c r="B195" s="52"/>
      <c r="C195" s="71" t="s">
        <v>139</v>
      </c>
      <c r="D195" s="46" t="s">
        <v>152</v>
      </c>
      <c r="E195" s="39">
        <f t="shared" si="4"/>
        <v>0</v>
      </c>
      <c r="F195" s="68"/>
      <c r="G195" s="69"/>
      <c r="H195" s="69"/>
      <c r="I195" s="69"/>
    </row>
    <row r="196" spans="1:9" s="51" customFormat="1" ht="12" customHeight="1">
      <c r="A196" s="70"/>
      <c r="B196" s="52"/>
      <c r="C196" s="71" t="s">
        <v>141</v>
      </c>
      <c r="D196" s="46" t="s">
        <v>153</v>
      </c>
      <c r="E196" s="39">
        <f t="shared" si="4"/>
        <v>0</v>
      </c>
      <c r="F196" s="68"/>
      <c r="G196" s="69"/>
      <c r="H196" s="69"/>
      <c r="I196" s="69"/>
    </row>
    <row r="197" spans="1:9" s="51" customFormat="1" ht="12" customHeight="1">
      <c r="A197" s="70"/>
      <c r="B197" s="52"/>
      <c r="C197" s="71" t="s">
        <v>143</v>
      </c>
      <c r="D197" s="46" t="s">
        <v>154</v>
      </c>
      <c r="E197" s="39">
        <f t="shared" si="4"/>
        <v>0</v>
      </c>
      <c r="F197" s="68"/>
      <c r="G197" s="69"/>
      <c r="H197" s="69"/>
      <c r="I197" s="69"/>
    </row>
    <row r="198" spans="1:9" s="51" customFormat="1" ht="12" customHeight="1">
      <c r="A198" s="70"/>
      <c r="B198" s="116" t="s">
        <v>155</v>
      </c>
      <c r="C198" s="117"/>
      <c r="D198" s="46" t="s">
        <v>156</v>
      </c>
      <c r="E198" s="39">
        <f t="shared" si="4"/>
        <v>0</v>
      </c>
      <c r="F198" s="57">
        <f>F199+F200+F201</f>
        <v>0</v>
      </c>
      <c r="G198" s="58">
        <f>G199+G200+G201</f>
        <v>0</v>
      </c>
      <c r="H198" s="58">
        <f>H199+H200+H201</f>
        <v>0</v>
      </c>
      <c r="I198" s="58">
        <f>I199+I200+I201</f>
        <v>0</v>
      </c>
    </row>
    <row r="199" spans="1:9" s="51" customFormat="1" ht="12" customHeight="1">
      <c r="A199" s="70"/>
      <c r="B199" s="52"/>
      <c r="C199" s="71" t="s">
        <v>139</v>
      </c>
      <c r="D199" s="46" t="s">
        <v>157</v>
      </c>
      <c r="E199" s="39">
        <f t="shared" si="4"/>
        <v>0</v>
      </c>
      <c r="F199" s="57"/>
      <c r="G199" s="58"/>
      <c r="H199" s="58"/>
      <c r="I199" s="58"/>
    </row>
    <row r="200" spans="1:9" s="51" customFormat="1" ht="12" customHeight="1">
      <c r="A200" s="70"/>
      <c r="B200" s="52"/>
      <c r="C200" s="71" t="s">
        <v>141</v>
      </c>
      <c r="D200" s="46" t="s">
        <v>158</v>
      </c>
      <c r="E200" s="39">
        <f t="shared" si="4"/>
        <v>0</v>
      </c>
      <c r="F200" s="57"/>
      <c r="G200" s="58"/>
      <c r="H200" s="58"/>
      <c r="I200" s="58"/>
    </row>
    <row r="201" spans="1:9" s="51" customFormat="1" ht="12" customHeight="1">
      <c r="A201" s="70"/>
      <c r="B201" s="52"/>
      <c r="C201" s="71" t="s">
        <v>143</v>
      </c>
      <c r="D201" s="46" t="s">
        <v>159</v>
      </c>
      <c r="E201" s="39">
        <f t="shared" si="4"/>
        <v>0</v>
      </c>
      <c r="F201" s="57"/>
      <c r="G201" s="58"/>
      <c r="H201" s="58"/>
      <c r="I201" s="58"/>
    </row>
    <row r="202" spans="1:9" s="51" customFormat="1" ht="12" customHeight="1">
      <c r="A202" s="70"/>
      <c r="B202" s="116" t="s">
        <v>160</v>
      </c>
      <c r="C202" s="117"/>
      <c r="D202" s="46" t="s">
        <v>161</v>
      </c>
      <c r="E202" s="39">
        <f t="shared" si="4"/>
        <v>0</v>
      </c>
      <c r="F202" s="57">
        <f>F203+F204+F205</f>
        <v>0</v>
      </c>
      <c r="G202" s="58">
        <f>G203+G204+G205</f>
        <v>0</v>
      </c>
      <c r="H202" s="58">
        <f>H203+H204+H205</f>
        <v>0</v>
      </c>
      <c r="I202" s="58">
        <f>I203+I204+I205</f>
        <v>0</v>
      </c>
    </row>
    <row r="203" spans="1:9" s="51" customFormat="1" ht="12" customHeight="1">
      <c r="A203" s="70"/>
      <c r="B203" s="52"/>
      <c r="C203" s="71" t="s">
        <v>139</v>
      </c>
      <c r="D203" s="46" t="s">
        <v>162</v>
      </c>
      <c r="E203" s="39">
        <f aca="true" t="shared" si="6" ref="E203:E229">F203+G203+H203+I203</f>
        <v>0</v>
      </c>
      <c r="F203" s="57"/>
      <c r="G203" s="58"/>
      <c r="H203" s="58"/>
      <c r="I203" s="58"/>
    </row>
    <row r="204" spans="1:9" s="51" customFormat="1" ht="12" customHeight="1">
      <c r="A204" s="70"/>
      <c r="B204" s="52"/>
      <c r="C204" s="71" t="s">
        <v>141</v>
      </c>
      <c r="D204" s="46" t="s">
        <v>163</v>
      </c>
      <c r="E204" s="39">
        <f t="shared" si="6"/>
        <v>0</v>
      </c>
      <c r="F204" s="57"/>
      <c r="G204" s="58"/>
      <c r="H204" s="58"/>
      <c r="I204" s="58"/>
    </row>
    <row r="205" spans="1:9" s="51" customFormat="1" ht="12" customHeight="1">
      <c r="A205" s="70"/>
      <c r="B205" s="52"/>
      <c r="C205" s="71" t="s">
        <v>143</v>
      </c>
      <c r="D205" s="46" t="s">
        <v>164</v>
      </c>
      <c r="E205" s="39">
        <f t="shared" si="6"/>
        <v>0</v>
      </c>
      <c r="F205" s="57"/>
      <c r="G205" s="58"/>
      <c r="H205" s="58"/>
      <c r="I205" s="58"/>
    </row>
    <row r="206" spans="1:9" s="51" customFormat="1" ht="12" customHeight="1">
      <c r="A206" s="70"/>
      <c r="B206" s="116" t="s">
        <v>165</v>
      </c>
      <c r="C206" s="117"/>
      <c r="D206" s="46" t="s">
        <v>166</v>
      </c>
      <c r="E206" s="39">
        <f t="shared" si="6"/>
        <v>0</v>
      </c>
      <c r="F206" s="57">
        <f>F207+F208+F209</f>
        <v>0</v>
      </c>
      <c r="G206" s="58">
        <f>G207+G208+G209</f>
        <v>0</v>
      </c>
      <c r="H206" s="58">
        <f>H207+H208+H209</f>
        <v>0</v>
      </c>
      <c r="I206" s="58">
        <f>I207+I208+I209</f>
        <v>0</v>
      </c>
    </row>
    <row r="207" spans="1:9" s="51" customFormat="1" ht="12" customHeight="1">
      <c r="A207" s="70"/>
      <c r="B207" s="52"/>
      <c r="C207" s="71" t="s">
        <v>139</v>
      </c>
      <c r="D207" s="46" t="s">
        <v>167</v>
      </c>
      <c r="E207" s="39">
        <f t="shared" si="6"/>
        <v>0</v>
      </c>
      <c r="F207" s="57"/>
      <c r="G207" s="58"/>
      <c r="H207" s="58"/>
      <c r="I207" s="58"/>
    </row>
    <row r="208" spans="1:9" s="51" customFormat="1" ht="12" customHeight="1">
      <c r="A208" s="70"/>
      <c r="B208" s="52"/>
      <c r="C208" s="71" t="s">
        <v>141</v>
      </c>
      <c r="D208" s="46" t="s">
        <v>168</v>
      </c>
      <c r="E208" s="39">
        <f t="shared" si="6"/>
        <v>0</v>
      </c>
      <c r="F208" s="57"/>
      <c r="G208" s="58"/>
      <c r="H208" s="58"/>
      <c r="I208" s="58"/>
    </row>
    <row r="209" spans="1:9" s="51" customFormat="1" ht="12" customHeight="1">
      <c r="A209" s="70"/>
      <c r="B209" s="52"/>
      <c r="C209" s="71" t="s">
        <v>143</v>
      </c>
      <c r="D209" s="46" t="s">
        <v>169</v>
      </c>
      <c r="E209" s="39">
        <f t="shared" si="6"/>
        <v>0</v>
      </c>
      <c r="F209" s="57"/>
      <c r="G209" s="58"/>
      <c r="H209" s="58"/>
      <c r="I209" s="58"/>
    </row>
    <row r="210" spans="1:9" s="51" customFormat="1" ht="12" customHeight="1">
      <c r="A210" s="70"/>
      <c r="B210" s="116" t="s">
        <v>170</v>
      </c>
      <c r="C210" s="117"/>
      <c r="D210" s="46" t="s">
        <v>171</v>
      </c>
      <c r="E210" s="39">
        <f t="shared" si="6"/>
        <v>0</v>
      </c>
      <c r="F210" s="57">
        <f>F211+F212+F213</f>
        <v>0</v>
      </c>
      <c r="G210" s="58">
        <f>G211+G212+G213</f>
        <v>0</v>
      </c>
      <c r="H210" s="58">
        <f>H211+H212+H213</f>
        <v>0</v>
      </c>
      <c r="I210" s="58">
        <f>I211+I212+I213</f>
        <v>0</v>
      </c>
    </row>
    <row r="211" spans="1:9" s="51" customFormat="1" ht="12" customHeight="1">
      <c r="A211" s="70"/>
      <c r="B211" s="52"/>
      <c r="C211" s="71" t="s">
        <v>139</v>
      </c>
      <c r="D211" s="46" t="s">
        <v>172</v>
      </c>
      <c r="E211" s="39">
        <f t="shared" si="6"/>
        <v>0</v>
      </c>
      <c r="F211" s="57"/>
      <c r="G211" s="58"/>
      <c r="H211" s="58"/>
      <c r="I211" s="58"/>
    </row>
    <row r="212" spans="1:9" s="51" customFormat="1" ht="12" customHeight="1">
      <c r="A212" s="70"/>
      <c r="B212" s="52"/>
      <c r="C212" s="71" t="s">
        <v>141</v>
      </c>
      <c r="D212" s="46" t="s">
        <v>173</v>
      </c>
      <c r="E212" s="39">
        <f t="shared" si="6"/>
        <v>0</v>
      </c>
      <c r="F212" s="57"/>
      <c r="G212" s="58"/>
      <c r="H212" s="58"/>
      <c r="I212" s="58"/>
    </row>
    <row r="213" spans="1:9" s="51" customFormat="1" ht="12" customHeight="1">
      <c r="A213" s="70"/>
      <c r="B213" s="52"/>
      <c r="C213" s="71" t="s">
        <v>143</v>
      </c>
      <c r="D213" s="46" t="s">
        <v>174</v>
      </c>
      <c r="E213" s="39">
        <f t="shared" si="6"/>
        <v>0</v>
      </c>
      <c r="F213" s="57"/>
      <c r="G213" s="58"/>
      <c r="H213" s="58"/>
      <c r="I213" s="58"/>
    </row>
    <row r="214" spans="1:9" s="51" customFormat="1" ht="13.5" customHeight="1">
      <c r="A214" s="70"/>
      <c r="B214" s="116" t="s">
        <v>175</v>
      </c>
      <c r="C214" s="117"/>
      <c r="D214" s="46" t="s">
        <v>176</v>
      </c>
      <c r="E214" s="39">
        <f t="shared" si="6"/>
        <v>0</v>
      </c>
      <c r="F214" s="68">
        <f>F215+F216+F217</f>
        <v>0</v>
      </c>
      <c r="G214" s="69">
        <f>G215+G216+G217</f>
        <v>0</v>
      </c>
      <c r="H214" s="69">
        <f>H215+H216+H217</f>
        <v>0</v>
      </c>
      <c r="I214" s="69">
        <f>I215+I216+I217</f>
        <v>0</v>
      </c>
    </row>
    <row r="215" spans="1:9" s="51" customFormat="1" ht="13.5" customHeight="1">
      <c r="A215" s="70"/>
      <c r="B215" s="52"/>
      <c r="C215" s="71" t="s">
        <v>139</v>
      </c>
      <c r="D215" s="46" t="s">
        <v>177</v>
      </c>
      <c r="E215" s="39">
        <f t="shared" si="6"/>
        <v>0</v>
      </c>
      <c r="F215" s="68"/>
      <c r="G215" s="69"/>
      <c r="H215" s="69"/>
      <c r="I215" s="69"/>
    </row>
    <row r="216" spans="1:9" s="51" customFormat="1" ht="13.5" customHeight="1">
      <c r="A216" s="70"/>
      <c r="B216" s="52"/>
      <c r="C216" s="71" t="s">
        <v>141</v>
      </c>
      <c r="D216" s="46" t="s">
        <v>178</v>
      </c>
      <c r="E216" s="39">
        <f t="shared" si="6"/>
        <v>0</v>
      </c>
      <c r="F216" s="68"/>
      <c r="G216" s="69"/>
      <c r="H216" s="69"/>
      <c r="I216" s="69"/>
    </row>
    <row r="217" spans="1:9" s="51" customFormat="1" ht="13.5" customHeight="1">
      <c r="A217" s="70"/>
      <c r="B217" s="52"/>
      <c r="C217" s="71" t="s">
        <v>143</v>
      </c>
      <c r="D217" s="46" t="s">
        <v>179</v>
      </c>
      <c r="E217" s="39">
        <f t="shared" si="6"/>
        <v>0</v>
      </c>
      <c r="F217" s="68"/>
      <c r="G217" s="69"/>
      <c r="H217" s="69"/>
      <c r="I217" s="69"/>
    </row>
    <row r="218" spans="1:9" s="51" customFormat="1" ht="13.5" customHeight="1">
      <c r="A218" s="70"/>
      <c r="B218" s="116" t="s">
        <v>180</v>
      </c>
      <c r="C218" s="117"/>
      <c r="D218" s="46" t="s">
        <v>181</v>
      </c>
      <c r="E218" s="39">
        <f t="shared" si="6"/>
        <v>0</v>
      </c>
      <c r="F218" s="68">
        <f>F219+F220+F221</f>
        <v>0</v>
      </c>
      <c r="G218" s="69">
        <f>G219+G220+G221</f>
        <v>0</v>
      </c>
      <c r="H218" s="69">
        <f>H219+H220+H221</f>
        <v>0</v>
      </c>
      <c r="I218" s="69">
        <f>I219+I220+I221</f>
        <v>0</v>
      </c>
    </row>
    <row r="219" spans="1:9" s="51" customFormat="1" ht="13.5" customHeight="1">
      <c r="A219" s="70"/>
      <c r="B219" s="52"/>
      <c r="C219" s="71" t="s">
        <v>139</v>
      </c>
      <c r="D219" s="46" t="s">
        <v>182</v>
      </c>
      <c r="E219" s="39">
        <f t="shared" si="6"/>
        <v>0</v>
      </c>
      <c r="F219" s="68"/>
      <c r="G219" s="69"/>
      <c r="H219" s="69"/>
      <c r="I219" s="69"/>
    </row>
    <row r="220" spans="1:9" s="51" customFormat="1" ht="13.5" customHeight="1">
      <c r="A220" s="70"/>
      <c r="B220" s="52"/>
      <c r="C220" s="71" t="s">
        <v>141</v>
      </c>
      <c r="D220" s="46" t="s">
        <v>183</v>
      </c>
      <c r="E220" s="39">
        <f t="shared" si="6"/>
        <v>0</v>
      </c>
      <c r="F220" s="68"/>
      <c r="G220" s="69"/>
      <c r="H220" s="69"/>
      <c r="I220" s="69"/>
    </row>
    <row r="221" spans="1:9" s="51" customFormat="1" ht="13.5" customHeight="1">
      <c r="A221" s="70"/>
      <c r="B221" s="52"/>
      <c r="C221" s="71" t="s">
        <v>143</v>
      </c>
      <c r="D221" s="46" t="s">
        <v>184</v>
      </c>
      <c r="E221" s="39">
        <f t="shared" si="6"/>
        <v>0</v>
      </c>
      <c r="F221" s="68"/>
      <c r="G221" s="69"/>
      <c r="H221" s="69"/>
      <c r="I221" s="69"/>
    </row>
    <row r="222" spans="1:9" s="51" customFormat="1" ht="13.5" customHeight="1">
      <c r="A222" s="70"/>
      <c r="B222" s="116" t="s">
        <v>185</v>
      </c>
      <c r="C222" s="117"/>
      <c r="D222" s="46" t="s">
        <v>186</v>
      </c>
      <c r="E222" s="39">
        <f t="shared" si="6"/>
        <v>0</v>
      </c>
      <c r="F222" s="68">
        <f>F223+F224+F225</f>
        <v>0</v>
      </c>
      <c r="G222" s="69">
        <f>G223+G224+G225</f>
        <v>0</v>
      </c>
      <c r="H222" s="69">
        <f>H223+H224+H225</f>
        <v>0</v>
      </c>
      <c r="I222" s="69">
        <f>I223+I224+I225</f>
        <v>0</v>
      </c>
    </row>
    <row r="223" spans="1:9" s="51" customFormat="1" ht="13.5" customHeight="1">
      <c r="A223" s="70"/>
      <c r="B223" s="52"/>
      <c r="C223" s="71" t="s">
        <v>139</v>
      </c>
      <c r="D223" s="46" t="s">
        <v>187</v>
      </c>
      <c r="E223" s="39">
        <f t="shared" si="6"/>
        <v>0</v>
      </c>
      <c r="F223" s="68"/>
      <c r="G223" s="69"/>
      <c r="H223" s="69"/>
      <c r="I223" s="69"/>
    </row>
    <row r="224" spans="1:9" s="51" customFormat="1" ht="13.5" customHeight="1">
      <c r="A224" s="70"/>
      <c r="B224" s="52"/>
      <c r="C224" s="71" t="s">
        <v>141</v>
      </c>
      <c r="D224" s="46" t="s">
        <v>188</v>
      </c>
      <c r="E224" s="39">
        <f t="shared" si="6"/>
        <v>0</v>
      </c>
      <c r="F224" s="68"/>
      <c r="G224" s="69"/>
      <c r="H224" s="69"/>
      <c r="I224" s="69"/>
    </row>
    <row r="225" spans="1:9" s="51" customFormat="1" ht="13.5" customHeight="1">
      <c r="A225" s="70"/>
      <c r="B225" s="52"/>
      <c r="C225" s="71" t="s">
        <v>208</v>
      </c>
      <c r="D225" s="46" t="s">
        <v>190</v>
      </c>
      <c r="E225" s="39">
        <f t="shared" si="6"/>
        <v>0</v>
      </c>
      <c r="F225" s="68"/>
      <c r="G225" s="69"/>
      <c r="H225" s="69"/>
      <c r="I225" s="69"/>
    </row>
    <row r="226" spans="1:9" s="51" customFormat="1" ht="13.5" customHeight="1">
      <c r="A226" s="70"/>
      <c r="B226" s="116" t="s">
        <v>191</v>
      </c>
      <c r="C226" s="117"/>
      <c r="D226" s="46" t="s">
        <v>192</v>
      </c>
      <c r="E226" s="39">
        <f t="shared" si="6"/>
        <v>0</v>
      </c>
      <c r="F226" s="68">
        <f>F227+F228+F229</f>
        <v>0</v>
      </c>
      <c r="G226" s="69">
        <f>G227+G228+G229</f>
        <v>0</v>
      </c>
      <c r="H226" s="69">
        <f>H227+H228+H229</f>
        <v>0</v>
      </c>
      <c r="I226" s="69">
        <f>I227+I228+I229</f>
        <v>0</v>
      </c>
    </row>
    <row r="227" spans="1:9" s="51" customFormat="1" ht="13.5" customHeight="1" thickBot="1">
      <c r="A227" s="81"/>
      <c r="B227" s="82"/>
      <c r="C227" s="83" t="s">
        <v>139</v>
      </c>
      <c r="D227" s="84" t="s">
        <v>193</v>
      </c>
      <c r="E227" s="85">
        <f t="shared" si="6"/>
        <v>0</v>
      </c>
      <c r="F227" s="86"/>
      <c r="G227" s="86"/>
      <c r="H227" s="86"/>
      <c r="I227" s="86"/>
    </row>
    <row r="228" spans="1:9" s="51" customFormat="1" ht="13.5" customHeight="1">
      <c r="A228" s="87"/>
      <c r="B228" s="88"/>
      <c r="C228" s="89" t="s">
        <v>141</v>
      </c>
      <c r="D228" s="90" t="s">
        <v>194</v>
      </c>
      <c r="E228" s="91">
        <f t="shared" si="6"/>
        <v>0</v>
      </c>
      <c r="F228" s="92"/>
      <c r="G228" s="92"/>
      <c r="H228" s="92"/>
      <c r="I228" s="93"/>
    </row>
    <row r="229" spans="1:9" s="51" customFormat="1" ht="13.5" customHeight="1" thickBot="1">
      <c r="A229" s="94"/>
      <c r="B229" s="95"/>
      <c r="C229" s="96" t="s">
        <v>208</v>
      </c>
      <c r="D229" s="97" t="s">
        <v>195</v>
      </c>
      <c r="E229" s="98">
        <f t="shared" si="6"/>
        <v>0</v>
      </c>
      <c r="F229" s="99"/>
      <c r="G229" s="99"/>
      <c r="H229" s="99"/>
      <c r="I229" s="100"/>
    </row>
    <row r="230" spans="1:9" s="51" customFormat="1" ht="13.5" customHeight="1">
      <c r="A230" s="101"/>
      <c r="B230" s="102"/>
      <c r="C230" s="103"/>
      <c r="D230" s="104"/>
      <c r="E230" s="105"/>
      <c r="F230" s="106"/>
      <c r="G230" s="106"/>
      <c r="H230" s="106"/>
      <c r="I230" s="106"/>
    </row>
    <row r="231" spans="1:9" s="51" customFormat="1" ht="13.5" customHeight="1">
      <c r="A231" s="101"/>
      <c r="B231" s="102"/>
      <c r="C231" s="103"/>
      <c r="D231" s="104"/>
      <c r="E231" s="105"/>
      <c r="F231" s="106"/>
      <c r="G231" s="106"/>
      <c r="H231" s="106"/>
      <c r="I231" s="106"/>
    </row>
    <row r="233" spans="3:7" s="6" customFormat="1" ht="15.75">
      <c r="C233" s="10" t="s">
        <v>209</v>
      </c>
      <c r="E233" s="118" t="s">
        <v>210</v>
      </c>
      <c r="F233" s="118"/>
      <c r="G233" s="118"/>
    </row>
    <row r="234" spans="3:7" ht="15.75">
      <c r="C234" s="6" t="s">
        <v>215</v>
      </c>
      <c r="E234" s="6" t="s">
        <v>211</v>
      </c>
      <c r="F234" s="6"/>
      <c r="G234" s="6"/>
    </row>
  </sheetData>
  <sheetProtection/>
  <mergeCells count="54">
    <mergeCell ref="B218:C218"/>
    <mergeCell ref="B222:C222"/>
    <mergeCell ref="B226:C226"/>
    <mergeCell ref="E233:G233"/>
    <mergeCell ref="B202:C202"/>
    <mergeCell ref="B206:C206"/>
    <mergeCell ref="B210:C210"/>
    <mergeCell ref="B214:C214"/>
    <mergeCell ref="B186:C186"/>
    <mergeCell ref="B190:C190"/>
    <mergeCell ref="B194:C194"/>
    <mergeCell ref="B198:C198"/>
    <mergeCell ref="B175:C175"/>
    <mergeCell ref="B177:C177"/>
    <mergeCell ref="B181:C181"/>
    <mergeCell ref="A185:C185"/>
    <mergeCell ref="B161:C161"/>
    <mergeCell ref="A162:C162"/>
    <mergeCell ref="A166:C166"/>
    <mergeCell ref="B174:C174"/>
    <mergeCell ref="A130:C130"/>
    <mergeCell ref="B140:C140"/>
    <mergeCell ref="B157:C157"/>
    <mergeCell ref="B160:C160"/>
    <mergeCell ref="B100:C100"/>
    <mergeCell ref="B104:C104"/>
    <mergeCell ref="B108:C108"/>
    <mergeCell ref="B112:C112"/>
    <mergeCell ref="B84:C84"/>
    <mergeCell ref="B88:C88"/>
    <mergeCell ref="B92:C92"/>
    <mergeCell ref="B96:C96"/>
    <mergeCell ref="A71:C71"/>
    <mergeCell ref="B72:C72"/>
    <mergeCell ref="B76:C76"/>
    <mergeCell ref="B80:C80"/>
    <mergeCell ref="B60:C60"/>
    <mergeCell ref="B62:C62"/>
    <mergeCell ref="B63:C63"/>
    <mergeCell ref="B67:C67"/>
    <mergeCell ref="B56:C56"/>
    <mergeCell ref="B57:C57"/>
    <mergeCell ref="E5:G5"/>
    <mergeCell ref="A6:I6"/>
    <mergeCell ref="A7:I7"/>
    <mergeCell ref="A9:C10"/>
    <mergeCell ref="D9:D10"/>
    <mergeCell ref="E9:E10"/>
    <mergeCell ref="F9:F10"/>
    <mergeCell ref="G9:G10"/>
    <mergeCell ref="H9:H10"/>
    <mergeCell ref="I9:I10"/>
    <mergeCell ref="A24:C24"/>
    <mergeCell ref="B34:C34"/>
  </mergeCells>
  <printOptions/>
  <pageMargins left="0.61" right="0.21" top="0.26" bottom="0.61" header="0.24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8"/>
  <sheetViews>
    <sheetView tabSelected="1" zoomScale="50" zoomScaleNormal="50" zoomScaleSheetLayoutView="75" zoomScalePageLayoutView="0" workbookViewId="0" topLeftCell="A1">
      <selection activeCell="E33" sqref="E33"/>
    </sheetView>
  </sheetViews>
  <sheetFormatPr defaultColWidth="9.140625" defaultRowHeight="12.75"/>
  <cols>
    <col min="1" max="1" width="11.7109375" style="4" customWidth="1"/>
    <col min="2" max="2" width="9.140625" style="4" customWidth="1"/>
    <col min="3" max="3" width="71.8515625" style="4" customWidth="1"/>
    <col min="4" max="4" width="11.140625" style="4" customWidth="1"/>
    <col min="5" max="5" width="17.00390625" style="4" customWidth="1"/>
    <col min="6" max="6" width="16.140625" style="4" customWidth="1"/>
    <col min="7" max="7" width="15.28125" style="4" customWidth="1"/>
    <col min="8" max="9" width="15.140625" style="4" customWidth="1"/>
    <col min="10" max="10" width="16.421875" style="4" customWidth="1"/>
    <col min="11" max="11" width="16.7109375" style="4" customWidth="1"/>
    <col min="12" max="12" width="17.00390625" style="4" customWidth="1"/>
    <col min="13" max="14" width="9.140625" style="4" customWidth="1"/>
    <col min="15" max="15" width="11.140625" style="4" bestFit="1" customWidth="1"/>
    <col min="16" max="16384" width="9.140625" style="4" customWidth="1"/>
  </cols>
  <sheetData>
    <row r="1" spans="1:4" ht="15.75">
      <c r="A1" s="2"/>
      <c r="B1" s="2"/>
      <c r="C1" s="2"/>
      <c r="D1" s="3"/>
    </row>
    <row r="2" spans="1:4" ht="15.75">
      <c r="A2" s="2" t="s">
        <v>1</v>
      </c>
      <c r="B2" s="2"/>
      <c r="C2" s="2"/>
      <c r="D2" s="3"/>
    </row>
    <row r="3" spans="1:11" ht="15.75">
      <c r="A3" s="2"/>
      <c r="B3" s="5"/>
      <c r="C3" s="5" t="s">
        <v>212</v>
      </c>
      <c r="D3" s="3"/>
      <c r="E3" s="6"/>
      <c r="F3" s="7"/>
      <c r="G3" s="6"/>
      <c r="I3" s="6"/>
      <c r="J3" s="7" t="s">
        <v>213</v>
      </c>
      <c r="K3" s="6"/>
    </row>
    <row r="4" spans="1:11" ht="15.75">
      <c r="A4" s="2"/>
      <c r="B4" s="8" t="s">
        <v>2</v>
      </c>
      <c r="C4" s="9"/>
      <c r="D4" s="3"/>
      <c r="E4" s="6"/>
      <c r="F4" s="6"/>
      <c r="G4" s="6"/>
      <c r="I4" s="6" t="s">
        <v>224</v>
      </c>
      <c r="J4" s="6"/>
      <c r="K4" s="6"/>
    </row>
    <row r="5" spans="1:11" ht="15.75">
      <c r="A5" s="2"/>
      <c r="B5" s="8" t="s">
        <v>218</v>
      </c>
      <c r="C5" s="9"/>
      <c r="D5" s="3"/>
      <c r="E5" s="118"/>
      <c r="F5" s="118"/>
      <c r="G5" s="118"/>
      <c r="I5" s="118" t="s">
        <v>225</v>
      </c>
      <c r="J5" s="118"/>
      <c r="K5" s="118"/>
    </row>
    <row r="6" spans="1:10" ht="15.75">
      <c r="A6" s="131" t="s">
        <v>5</v>
      </c>
      <c r="B6" s="131"/>
      <c r="C6" s="131"/>
      <c r="D6" s="131"/>
      <c r="E6" s="131"/>
      <c r="F6" s="131"/>
      <c r="G6" s="131"/>
      <c r="H6" s="131"/>
      <c r="I6" s="131"/>
      <c r="J6" s="111"/>
    </row>
    <row r="7" spans="1:10" ht="15.75">
      <c r="A7" s="131" t="s">
        <v>223</v>
      </c>
      <c r="B7" s="131"/>
      <c r="C7" s="131"/>
      <c r="D7" s="131"/>
      <c r="E7" s="131"/>
      <c r="F7" s="131"/>
      <c r="G7" s="131"/>
      <c r="H7" s="131"/>
      <c r="I7" s="131"/>
      <c r="J7" s="111"/>
    </row>
    <row r="8" spans="1:12" ht="15.75">
      <c r="A8" s="11"/>
      <c r="B8" s="11"/>
      <c r="C8" s="11"/>
      <c r="D8" s="3"/>
      <c r="E8" s="12"/>
      <c r="F8" s="12"/>
      <c r="G8" s="13"/>
      <c r="H8" s="14"/>
      <c r="I8" s="15"/>
      <c r="J8" s="15"/>
      <c r="K8" s="15" t="s">
        <v>7</v>
      </c>
      <c r="L8" s="15"/>
    </row>
    <row r="9" spans="1:12" ht="16.5" customHeight="1">
      <c r="A9" s="132" t="s">
        <v>8</v>
      </c>
      <c r="B9" s="132"/>
      <c r="C9" s="133"/>
      <c r="D9" s="132" t="s">
        <v>9</v>
      </c>
      <c r="E9" s="132" t="s">
        <v>222</v>
      </c>
      <c r="F9" s="134" t="s">
        <v>11</v>
      </c>
      <c r="G9" s="135" t="s">
        <v>12</v>
      </c>
      <c r="H9" s="135" t="s">
        <v>13</v>
      </c>
      <c r="I9" s="136" t="s">
        <v>14</v>
      </c>
      <c r="J9" s="135">
        <v>2015</v>
      </c>
      <c r="K9" s="135">
        <v>2016</v>
      </c>
      <c r="L9" s="135">
        <v>2017</v>
      </c>
    </row>
    <row r="10" spans="1:12" ht="35.25" customHeight="1">
      <c r="A10" s="132"/>
      <c r="B10" s="132"/>
      <c r="C10" s="133"/>
      <c r="D10" s="132"/>
      <c r="E10" s="132"/>
      <c r="F10" s="134"/>
      <c r="G10" s="135"/>
      <c r="H10" s="135"/>
      <c r="I10" s="137"/>
      <c r="J10" s="135"/>
      <c r="K10" s="135"/>
      <c r="L10" s="135"/>
    </row>
    <row r="11" spans="1:12" s="23" customFormat="1" ht="15.75">
      <c r="A11" s="16" t="s">
        <v>15</v>
      </c>
      <c r="B11" s="17"/>
      <c r="C11" s="18"/>
      <c r="D11" s="19" t="s">
        <v>16</v>
      </c>
      <c r="E11" s="108">
        <f aca="true" t="shared" si="0" ref="E11:E74">F11+G11+H11+I11</f>
        <v>106429</v>
      </c>
      <c r="F11" s="109">
        <f aca="true" t="shared" si="1" ref="F11:L11">F12+F48+F52+F71</f>
        <v>31733.97</v>
      </c>
      <c r="G11" s="110">
        <f t="shared" si="1"/>
        <v>28819.75</v>
      </c>
      <c r="H11" s="110">
        <f t="shared" si="1"/>
        <v>24026.78</v>
      </c>
      <c r="I11" s="110">
        <f t="shared" si="1"/>
        <v>21848.500000000004</v>
      </c>
      <c r="J11" s="110">
        <f t="shared" si="1"/>
        <v>102600</v>
      </c>
      <c r="K11" s="110">
        <f t="shared" si="1"/>
        <v>103300</v>
      </c>
      <c r="L11" s="110">
        <f t="shared" si="1"/>
        <v>104320</v>
      </c>
    </row>
    <row r="12" spans="1:12" ht="15.75">
      <c r="A12" s="1" t="s">
        <v>17</v>
      </c>
      <c r="B12" s="24"/>
      <c r="C12" s="25"/>
      <c r="D12" s="26" t="s">
        <v>18</v>
      </c>
      <c r="E12" s="27">
        <f t="shared" si="0"/>
        <v>102059</v>
      </c>
      <c r="F12" s="28">
        <f aca="true" t="shared" si="2" ref="F12:L12">F13+F17</f>
        <v>29638.97</v>
      </c>
      <c r="G12" s="29">
        <f t="shared" si="2"/>
        <v>26544.75</v>
      </c>
      <c r="H12" s="29">
        <f t="shared" si="2"/>
        <v>24026.78</v>
      </c>
      <c r="I12" s="29">
        <f t="shared" si="2"/>
        <v>21848.500000000004</v>
      </c>
      <c r="J12" s="29">
        <f t="shared" si="2"/>
        <v>102600</v>
      </c>
      <c r="K12" s="29">
        <f t="shared" si="2"/>
        <v>103300</v>
      </c>
      <c r="L12" s="29">
        <f t="shared" si="2"/>
        <v>104320</v>
      </c>
    </row>
    <row r="13" spans="1:12" ht="15.75">
      <c r="A13" s="1" t="s">
        <v>19</v>
      </c>
      <c r="B13" s="24"/>
      <c r="C13" s="25"/>
      <c r="D13" s="26" t="s">
        <v>20</v>
      </c>
      <c r="E13" s="27">
        <f t="shared" si="0"/>
        <v>0</v>
      </c>
      <c r="F13" s="28">
        <f aca="true" t="shared" si="3" ref="F13:L15">F14</f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</row>
    <row r="14" spans="1:15" ht="15.75">
      <c r="A14" s="1" t="s">
        <v>21</v>
      </c>
      <c r="B14" s="24"/>
      <c r="C14" s="25"/>
      <c r="D14" s="30" t="s">
        <v>22</v>
      </c>
      <c r="E14" s="27">
        <f t="shared" si="0"/>
        <v>0</v>
      </c>
      <c r="F14" s="28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O14" s="111"/>
    </row>
    <row r="15" spans="1:12" ht="15.75">
      <c r="A15" s="31" t="s">
        <v>23</v>
      </c>
      <c r="B15" s="32"/>
      <c r="C15" s="33"/>
      <c r="D15" s="26" t="s">
        <v>24</v>
      </c>
      <c r="E15" s="27">
        <f t="shared" si="0"/>
        <v>0</v>
      </c>
      <c r="F15" s="28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</row>
    <row r="16" spans="1:12" ht="15.75">
      <c r="A16" s="1"/>
      <c r="B16" s="34" t="s">
        <v>25</v>
      </c>
      <c r="C16" s="35"/>
      <c r="D16" s="26" t="s">
        <v>26</v>
      </c>
      <c r="E16" s="27">
        <f t="shared" si="0"/>
        <v>0</v>
      </c>
      <c r="F16" s="28"/>
      <c r="G16" s="29"/>
      <c r="H16" s="29"/>
      <c r="I16" s="29"/>
      <c r="J16" s="29"/>
      <c r="K16" s="29"/>
      <c r="L16" s="29"/>
    </row>
    <row r="17" spans="1:12" ht="15.75">
      <c r="A17" s="36" t="s">
        <v>27</v>
      </c>
      <c r="B17" s="37"/>
      <c r="C17" s="38"/>
      <c r="D17" s="30" t="s">
        <v>28</v>
      </c>
      <c r="E17" s="27">
        <f t="shared" si="0"/>
        <v>102059</v>
      </c>
      <c r="F17" s="28">
        <f aca="true" t="shared" si="4" ref="F17:L17">F18+F23</f>
        <v>29638.97</v>
      </c>
      <c r="G17" s="29">
        <f t="shared" si="4"/>
        <v>26544.75</v>
      </c>
      <c r="H17" s="29">
        <f t="shared" si="4"/>
        <v>24026.78</v>
      </c>
      <c r="I17" s="29">
        <f t="shared" si="4"/>
        <v>21848.500000000004</v>
      </c>
      <c r="J17" s="29">
        <f t="shared" si="4"/>
        <v>102600</v>
      </c>
      <c r="K17" s="29">
        <f t="shared" si="4"/>
        <v>103300</v>
      </c>
      <c r="L17" s="29">
        <f t="shared" si="4"/>
        <v>104320</v>
      </c>
    </row>
    <row r="18" spans="1:12" ht="15.75">
      <c r="A18" s="31" t="s">
        <v>29</v>
      </c>
      <c r="B18" s="39"/>
      <c r="C18" s="40"/>
      <c r="D18" s="30" t="s">
        <v>30</v>
      </c>
      <c r="E18" s="27">
        <f t="shared" si="0"/>
        <v>0</v>
      </c>
      <c r="F18" s="28">
        <f aca="true" t="shared" si="5" ref="F18:L18">F19</f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</row>
    <row r="19" spans="1:12" ht="15.75">
      <c r="A19" s="31" t="s">
        <v>31</v>
      </c>
      <c r="B19" s="41"/>
      <c r="C19" s="40"/>
      <c r="D19" s="26" t="s">
        <v>32</v>
      </c>
      <c r="E19" s="27">
        <f t="shared" si="0"/>
        <v>0</v>
      </c>
      <c r="F19" s="28">
        <f aca="true" t="shared" si="6" ref="F19:L19">F20+F21+F22</f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</row>
    <row r="20" spans="1:12" ht="15.75">
      <c r="A20" s="42"/>
      <c r="B20" s="34" t="s">
        <v>33</v>
      </c>
      <c r="C20" s="35"/>
      <c r="D20" s="43" t="s">
        <v>34</v>
      </c>
      <c r="E20" s="27">
        <f t="shared" si="0"/>
        <v>0</v>
      </c>
      <c r="F20" s="28"/>
      <c r="G20" s="29"/>
      <c r="H20" s="29"/>
      <c r="I20" s="29"/>
      <c r="J20" s="29"/>
      <c r="K20" s="29"/>
      <c r="L20" s="29"/>
    </row>
    <row r="21" spans="1:12" ht="15.75">
      <c r="A21" s="36"/>
      <c r="B21" s="34" t="s">
        <v>35</v>
      </c>
      <c r="C21" s="35"/>
      <c r="D21" s="44" t="s">
        <v>36</v>
      </c>
      <c r="E21" s="27">
        <f t="shared" si="0"/>
        <v>0</v>
      </c>
      <c r="F21" s="28"/>
      <c r="G21" s="29"/>
      <c r="H21" s="29"/>
      <c r="I21" s="29"/>
      <c r="J21" s="29"/>
      <c r="K21" s="29"/>
      <c r="L21" s="29"/>
    </row>
    <row r="22" spans="1:12" ht="15.75">
      <c r="A22" s="36"/>
      <c r="B22" s="34" t="s">
        <v>37</v>
      </c>
      <c r="C22" s="35"/>
      <c r="D22" s="44" t="s">
        <v>38</v>
      </c>
      <c r="E22" s="27">
        <f t="shared" si="0"/>
        <v>0</v>
      </c>
      <c r="F22" s="28"/>
      <c r="G22" s="29"/>
      <c r="H22" s="29"/>
      <c r="I22" s="29"/>
      <c r="J22" s="29"/>
      <c r="K22" s="29"/>
      <c r="L22" s="29"/>
    </row>
    <row r="23" spans="1:12" ht="15.75">
      <c r="A23" s="36" t="s">
        <v>39</v>
      </c>
      <c r="B23" s="39"/>
      <c r="C23" s="38"/>
      <c r="D23" s="45" t="s">
        <v>40</v>
      </c>
      <c r="E23" s="27">
        <f t="shared" si="0"/>
        <v>102059</v>
      </c>
      <c r="F23" s="28">
        <f aca="true" t="shared" si="7" ref="F23:L23">F24+F37+F39+F41+F43</f>
        <v>29638.97</v>
      </c>
      <c r="G23" s="29">
        <f t="shared" si="7"/>
        <v>26544.75</v>
      </c>
      <c r="H23" s="29">
        <f t="shared" si="7"/>
        <v>24026.78</v>
      </c>
      <c r="I23" s="29">
        <f t="shared" si="7"/>
        <v>21848.500000000004</v>
      </c>
      <c r="J23" s="29">
        <f t="shared" si="7"/>
        <v>102600</v>
      </c>
      <c r="K23" s="29">
        <f t="shared" si="7"/>
        <v>103300</v>
      </c>
      <c r="L23" s="29">
        <f t="shared" si="7"/>
        <v>104320</v>
      </c>
    </row>
    <row r="24" spans="1:12" ht="28.5" customHeight="1">
      <c r="A24" s="129" t="s">
        <v>41</v>
      </c>
      <c r="B24" s="129"/>
      <c r="C24" s="130"/>
      <c r="D24" s="46" t="s">
        <v>42</v>
      </c>
      <c r="E24" s="27">
        <f t="shared" si="0"/>
        <v>101599</v>
      </c>
      <c r="F24" s="28">
        <f aca="true" t="shared" si="8" ref="F24:L24">F25+F26+F27+F28+F29+F30+F31+F32+F33+F34+F35+F36</f>
        <v>29178.97</v>
      </c>
      <c r="G24" s="29">
        <f t="shared" si="8"/>
        <v>26544.75</v>
      </c>
      <c r="H24" s="29">
        <f t="shared" si="8"/>
        <v>24026.78</v>
      </c>
      <c r="I24" s="29">
        <f t="shared" si="8"/>
        <v>21848.500000000004</v>
      </c>
      <c r="J24" s="29">
        <f t="shared" si="8"/>
        <v>102600</v>
      </c>
      <c r="K24" s="29">
        <f t="shared" si="8"/>
        <v>103300</v>
      </c>
      <c r="L24" s="29">
        <f t="shared" si="8"/>
        <v>104320</v>
      </c>
    </row>
    <row r="25" spans="1:12" ht="15.75">
      <c r="A25" s="42"/>
      <c r="B25" s="34" t="s">
        <v>43</v>
      </c>
      <c r="C25" s="35"/>
      <c r="D25" s="26" t="s">
        <v>44</v>
      </c>
      <c r="E25" s="27">
        <f t="shared" si="0"/>
        <v>0</v>
      </c>
      <c r="F25" s="28"/>
      <c r="G25" s="29"/>
      <c r="H25" s="29"/>
      <c r="I25" s="29"/>
      <c r="J25" s="29"/>
      <c r="K25" s="29"/>
      <c r="L25" s="29"/>
    </row>
    <row r="26" spans="1:12" ht="15.75">
      <c r="A26" s="42"/>
      <c r="B26" s="34" t="s">
        <v>45</v>
      </c>
      <c r="C26" s="35"/>
      <c r="D26" s="26" t="s">
        <v>46</v>
      </c>
      <c r="E26" s="27">
        <f t="shared" si="0"/>
        <v>1690</v>
      </c>
      <c r="F26" s="28">
        <v>634.5</v>
      </c>
      <c r="G26" s="29">
        <v>651.5</v>
      </c>
      <c r="H26" s="29">
        <v>279</v>
      </c>
      <c r="I26" s="29">
        <v>125</v>
      </c>
      <c r="J26" s="29">
        <v>1700</v>
      </c>
      <c r="K26" s="29">
        <v>1700</v>
      </c>
      <c r="L26" s="29">
        <v>1750</v>
      </c>
    </row>
    <row r="27" spans="1:12" ht="15.75">
      <c r="A27" s="42"/>
      <c r="B27" s="34" t="s">
        <v>47</v>
      </c>
      <c r="C27" s="35"/>
      <c r="D27" s="26" t="s">
        <v>48</v>
      </c>
      <c r="E27" s="27">
        <f t="shared" si="0"/>
        <v>0</v>
      </c>
      <c r="F27" s="28"/>
      <c r="G27" s="29"/>
      <c r="H27" s="29"/>
      <c r="I27" s="29"/>
      <c r="J27" s="29"/>
      <c r="K27" s="29"/>
      <c r="L27" s="29"/>
    </row>
    <row r="28" spans="1:12" ht="15.75">
      <c r="A28" s="47"/>
      <c r="B28" s="34" t="s">
        <v>49</v>
      </c>
      <c r="C28" s="35"/>
      <c r="D28" s="26" t="s">
        <v>50</v>
      </c>
      <c r="E28" s="27">
        <f t="shared" si="0"/>
        <v>0</v>
      </c>
      <c r="F28" s="28"/>
      <c r="G28" s="29"/>
      <c r="H28" s="29"/>
      <c r="I28" s="29"/>
      <c r="J28" s="29"/>
      <c r="K28" s="29"/>
      <c r="L28" s="29"/>
    </row>
    <row r="29" spans="1:12" ht="15">
      <c r="A29" s="48"/>
      <c r="B29" s="34" t="s">
        <v>51</v>
      </c>
      <c r="C29" s="35"/>
      <c r="D29" s="26" t="s">
        <v>52</v>
      </c>
      <c r="E29" s="27">
        <f t="shared" si="0"/>
        <v>0</v>
      </c>
      <c r="F29" s="28"/>
      <c r="G29" s="29"/>
      <c r="H29" s="29"/>
      <c r="I29" s="29"/>
      <c r="J29" s="29"/>
      <c r="K29" s="29"/>
      <c r="L29" s="29"/>
    </row>
    <row r="30" spans="1:12" ht="15">
      <c r="A30" s="48"/>
      <c r="B30" s="34" t="s">
        <v>53</v>
      </c>
      <c r="C30" s="35"/>
      <c r="D30" s="26" t="s">
        <v>54</v>
      </c>
      <c r="E30" s="27">
        <f t="shared" si="0"/>
        <v>0</v>
      </c>
      <c r="F30" s="28"/>
      <c r="G30" s="29"/>
      <c r="H30" s="29"/>
      <c r="I30" s="29"/>
      <c r="J30" s="29"/>
      <c r="K30" s="29"/>
      <c r="L30" s="29"/>
    </row>
    <row r="31" spans="1:12" ht="15">
      <c r="A31" s="48"/>
      <c r="B31" s="34" t="s">
        <v>55</v>
      </c>
      <c r="C31" s="35"/>
      <c r="D31" s="26" t="s">
        <v>56</v>
      </c>
      <c r="E31" s="27">
        <f t="shared" si="0"/>
        <v>99</v>
      </c>
      <c r="F31" s="28">
        <v>99</v>
      </c>
      <c r="G31" s="29">
        <v>0</v>
      </c>
      <c r="H31" s="29">
        <v>0</v>
      </c>
      <c r="I31" s="29">
        <v>0</v>
      </c>
      <c r="J31" s="29">
        <v>100</v>
      </c>
      <c r="K31" s="29">
        <v>100</v>
      </c>
      <c r="L31" s="29">
        <v>100</v>
      </c>
    </row>
    <row r="32" spans="1:12" ht="15">
      <c r="A32" s="48"/>
      <c r="B32" s="34" t="s">
        <v>57</v>
      </c>
      <c r="C32" s="35"/>
      <c r="D32" s="26" t="s">
        <v>58</v>
      </c>
      <c r="E32" s="27">
        <f t="shared" si="0"/>
        <v>83120</v>
      </c>
      <c r="F32" s="28">
        <v>23853.99</v>
      </c>
      <c r="G32" s="29">
        <v>21181.01</v>
      </c>
      <c r="H32" s="29">
        <v>19864</v>
      </c>
      <c r="I32" s="29">
        <v>18221</v>
      </c>
      <c r="J32" s="29">
        <v>84100</v>
      </c>
      <c r="K32" s="29">
        <v>84800</v>
      </c>
      <c r="L32" s="29">
        <v>85720</v>
      </c>
    </row>
    <row r="33" spans="1:12" s="51" customFormat="1" ht="15">
      <c r="A33" s="48"/>
      <c r="B33" s="34" t="s">
        <v>59</v>
      </c>
      <c r="C33" s="35"/>
      <c r="D33" s="49" t="s">
        <v>60</v>
      </c>
      <c r="E33" s="39">
        <f t="shared" si="0"/>
        <v>10219</v>
      </c>
      <c r="F33" s="50">
        <v>2862.96</v>
      </c>
      <c r="G33" s="39">
        <v>2851.68</v>
      </c>
      <c r="H33" s="39">
        <v>2338.35</v>
      </c>
      <c r="I33" s="39">
        <v>2166.01</v>
      </c>
      <c r="J33" s="39">
        <v>10200</v>
      </c>
      <c r="K33" s="39">
        <v>10200</v>
      </c>
      <c r="L33" s="39">
        <v>10250</v>
      </c>
    </row>
    <row r="34" spans="1:12" s="51" customFormat="1" ht="26.25" customHeight="1">
      <c r="A34" s="48"/>
      <c r="B34" s="116" t="s">
        <v>61</v>
      </c>
      <c r="C34" s="117"/>
      <c r="D34" s="49" t="s">
        <v>62</v>
      </c>
      <c r="E34" s="39">
        <f t="shared" si="0"/>
        <v>4082</v>
      </c>
      <c r="F34" s="50">
        <v>1186.52</v>
      </c>
      <c r="G34" s="39">
        <v>1289.56</v>
      </c>
      <c r="H34" s="39">
        <v>954.43</v>
      </c>
      <c r="I34" s="39">
        <v>651.49</v>
      </c>
      <c r="J34" s="39">
        <v>4100</v>
      </c>
      <c r="K34" s="39">
        <v>4100</v>
      </c>
      <c r="L34" s="39">
        <v>4100</v>
      </c>
    </row>
    <row r="35" spans="1:12" s="51" customFormat="1" ht="15">
      <c r="A35" s="48"/>
      <c r="B35" s="34" t="s">
        <v>63</v>
      </c>
      <c r="C35" s="35"/>
      <c r="D35" s="49" t="s">
        <v>64</v>
      </c>
      <c r="E35" s="39">
        <f t="shared" si="0"/>
        <v>2389</v>
      </c>
      <c r="F35" s="50">
        <v>542</v>
      </c>
      <c r="G35" s="39">
        <v>571</v>
      </c>
      <c r="H35" s="39">
        <v>591</v>
      </c>
      <c r="I35" s="39">
        <v>685</v>
      </c>
      <c r="J35" s="39">
        <v>2400</v>
      </c>
      <c r="K35" s="39">
        <v>2400</v>
      </c>
      <c r="L35" s="39">
        <v>2400</v>
      </c>
    </row>
    <row r="36" spans="1:12" s="51" customFormat="1" ht="15.75">
      <c r="A36" s="47"/>
      <c r="B36" s="34" t="s">
        <v>65</v>
      </c>
      <c r="C36" s="35"/>
      <c r="D36" s="46" t="s">
        <v>66</v>
      </c>
      <c r="E36" s="39">
        <f t="shared" si="0"/>
        <v>0</v>
      </c>
      <c r="F36" s="50"/>
      <c r="G36" s="39"/>
      <c r="H36" s="39"/>
      <c r="I36" s="39"/>
      <c r="J36" s="39"/>
      <c r="K36" s="39"/>
      <c r="L36" s="39"/>
    </row>
    <row r="37" spans="1:12" ht="15.75">
      <c r="A37" s="42" t="s">
        <v>67</v>
      </c>
      <c r="B37" s="41"/>
      <c r="C37" s="53"/>
      <c r="D37" s="26" t="s">
        <v>68</v>
      </c>
      <c r="E37" s="27">
        <f t="shared" si="0"/>
        <v>0</v>
      </c>
      <c r="F37" s="28">
        <f aca="true" t="shared" si="9" ref="F37:L37">F38</f>
        <v>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</row>
    <row r="38" spans="1:12" ht="15.75">
      <c r="A38" s="47"/>
      <c r="B38" s="39" t="s">
        <v>69</v>
      </c>
      <c r="C38" s="35"/>
      <c r="D38" s="26" t="s">
        <v>70</v>
      </c>
      <c r="E38" s="27">
        <f t="shared" si="0"/>
        <v>0</v>
      </c>
      <c r="F38" s="28"/>
      <c r="G38" s="29"/>
      <c r="H38" s="29"/>
      <c r="I38" s="29"/>
      <c r="J38" s="29"/>
      <c r="K38" s="29"/>
      <c r="L38" s="29"/>
    </row>
    <row r="39" spans="1:12" ht="15.75">
      <c r="A39" s="42" t="s">
        <v>71</v>
      </c>
      <c r="B39" s="41"/>
      <c r="C39" s="38"/>
      <c r="D39" s="26" t="s">
        <v>72</v>
      </c>
      <c r="E39" s="27">
        <f t="shared" si="0"/>
        <v>0</v>
      </c>
      <c r="F39" s="28">
        <f aca="true" t="shared" si="10" ref="F39:L39">F40</f>
        <v>0</v>
      </c>
      <c r="G39" s="29">
        <f t="shared" si="10"/>
        <v>0</v>
      </c>
      <c r="H39" s="29">
        <f t="shared" si="10"/>
        <v>0</v>
      </c>
      <c r="I39" s="29">
        <f t="shared" si="10"/>
        <v>0</v>
      </c>
      <c r="J39" s="29">
        <f t="shared" si="10"/>
        <v>0</v>
      </c>
      <c r="K39" s="29">
        <f t="shared" si="10"/>
        <v>0</v>
      </c>
      <c r="L39" s="29">
        <f t="shared" si="10"/>
        <v>0</v>
      </c>
    </row>
    <row r="40" spans="1:12" ht="15.75">
      <c r="A40" s="42"/>
      <c r="B40" s="39" t="s">
        <v>73</v>
      </c>
      <c r="C40" s="35"/>
      <c r="D40" s="26" t="s">
        <v>74</v>
      </c>
      <c r="E40" s="27">
        <f t="shared" si="0"/>
        <v>0</v>
      </c>
      <c r="F40" s="28"/>
      <c r="G40" s="29"/>
      <c r="H40" s="29"/>
      <c r="I40" s="29"/>
      <c r="J40" s="29"/>
      <c r="K40" s="29"/>
      <c r="L40" s="29"/>
    </row>
    <row r="41" spans="1:12" ht="15.75">
      <c r="A41" s="42" t="s">
        <v>75</v>
      </c>
      <c r="B41" s="41"/>
      <c r="C41" s="38"/>
      <c r="D41" s="26" t="s">
        <v>76</v>
      </c>
      <c r="E41" s="27">
        <f t="shared" si="0"/>
        <v>460</v>
      </c>
      <c r="F41" s="28">
        <f aca="true" t="shared" si="11" ref="F41:L41">F42</f>
        <v>460</v>
      </c>
      <c r="G41" s="29">
        <f t="shared" si="11"/>
        <v>0</v>
      </c>
      <c r="H41" s="29">
        <f t="shared" si="11"/>
        <v>0</v>
      </c>
      <c r="I41" s="29">
        <f t="shared" si="11"/>
        <v>0</v>
      </c>
      <c r="J41" s="29">
        <f t="shared" si="11"/>
        <v>0</v>
      </c>
      <c r="K41" s="29">
        <f t="shared" si="11"/>
        <v>0</v>
      </c>
      <c r="L41" s="29">
        <f t="shared" si="11"/>
        <v>0</v>
      </c>
    </row>
    <row r="42" spans="1:12" ht="15.75">
      <c r="A42" s="42"/>
      <c r="B42" s="34" t="s">
        <v>77</v>
      </c>
      <c r="C42" s="35"/>
      <c r="D42" s="26" t="s">
        <v>78</v>
      </c>
      <c r="E42" s="27">
        <f t="shared" si="0"/>
        <v>460</v>
      </c>
      <c r="F42" s="28">
        <v>460</v>
      </c>
      <c r="G42" s="29"/>
      <c r="H42" s="29"/>
      <c r="I42" s="29"/>
      <c r="J42" s="29"/>
      <c r="K42" s="29"/>
      <c r="L42" s="29"/>
    </row>
    <row r="43" spans="1:12" ht="15.75">
      <c r="A43" s="31" t="s">
        <v>79</v>
      </c>
      <c r="B43" s="32"/>
      <c r="C43" s="33"/>
      <c r="D43" s="26" t="s">
        <v>80</v>
      </c>
      <c r="E43" s="27">
        <f t="shared" si="0"/>
        <v>0</v>
      </c>
      <c r="F43" s="28">
        <f aca="true" t="shared" si="12" ref="F43:L43">F44+F45+F46+F47</f>
        <v>0</v>
      </c>
      <c r="G43" s="29">
        <f t="shared" si="12"/>
        <v>0</v>
      </c>
      <c r="H43" s="29">
        <f t="shared" si="12"/>
        <v>0</v>
      </c>
      <c r="I43" s="29">
        <f t="shared" si="12"/>
        <v>0</v>
      </c>
      <c r="J43" s="29">
        <f t="shared" si="12"/>
        <v>0</v>
      </c>
      <c r="K43" s="29">
        <f t="shared" si="12"/>
        <v>0</v>
      </c>
      <c r="L43" s="29">
        <f t="shared" si="12"/>
        <v>0</v>
      </c>
    </row>
    <row r="44" spans="1:12" ht="15.75">
      <c r="A44" s="31"/>
      <c r="B44" s="34" t="s">
        <v>81</v>
      </c>
      <c r="C44" s="35"/>
      <c r="D44" s="26" t="s">
        <v>82</v>
      </c>
      <c r="E44" s="27">
        <f t="shared" si="0"/>
        <v>0</v>
      </c>
      <c r="F44" s="28"/>
      <c r="G44" s="29"/>
      <c r="H44" s="29">
        <v>0</v>
      </c>
      <c r="I44" s="29"/>
      <c r="J44" s="29"/>
      <c r="K44" s="29"/>
      <c r="L44" s="29"/>
    </row>
    <row r="45" spans="1:12" ht="15.75">
      <c r="A45" s="31"/>
      <c r="B45" s="34" t="s">
        <v>83</v>
      </c>
      <c r="C45" s="35"/>
      <c r="D45" s="26" t="s">
        <v>84</v>
      </c>
      <c r="E45" s="27">
        <f t="shared" si="0"/>
        <v>-79</v>
      </c>
      <c r="F45" s="28">
        <v>-79</v>
      </c>
      <c r="G45" s="29"/>
      <c r="H45" s="115"/>
      <c r="I45" s="29"/>
      <c r="J45" s="29"/>
      <c r="K45" s="29"/>
      <c r="L45" s="29"/>
    </row>
    <row r="46" spans="1:12" ht="15.75">
      <c r="A46" s="31"/>
      <c r="B46" s="34" t="s">
        <v>85</v>
      </c>
      <c r="C46" s="35"/>
      <c r="D46" s="26" t="s">
        <v>86</v>
      </c>
      <c r="E46" s="27">
        <f t="shared" si="0"/>
        <v>79</v>
      </c>
      <c r="F46" s="28">
        <v>79</v>
      </c>
      <c r="G46" s="29"/>
      <c r="H46" s="115"/>
      <c r="I46" s="29"/>
      <c r="J46" s="29"/>
      <c r="K46" s="29"/>
      <c r="L46" s="29"/>
    </row>
    <row r="47" spans="1:12" ht="15.75">
      <c r="A47" s="31"/>
      <c r="B47" s="34" t="s">
        <v>87</v>
      </c>
      <c r="C47" s="35"/>
      <c r="D47" s="26" t="s">
        <v>88</v>
      </c>
      <c r="E47" s="27">
        <f t="shared" si="0"/>
        <v>0</v>
      </c>
      <c r="F47" s="28"/>
      <c r="G47" s="29"/>
      <c r="H47" s="29"/>
      <c r="I47" s="29"/>
      <c r="J47" s="29"/>
      <c r="K47" s="29"/>
      <c r="L47" s="29"/>
    </row>
    <row r="48" spans="1:12" s="51" customFormat="1" ht="15.75">
      <c r="A48" s="42" t="s">
        <v>89</v>
      </c>
      <c r="B48" s="54"/>
      <c r="C48" s="55"/>
      <c r="D48" s="56" t="s">
        <v>90</v>
      </c>
      <c r="E48" s="27">
        <f t="shared" si="0"/>
        <v>0</v>
      </c>
      <c r="F48" s="57">
        <f aca="true" t="shared" si="13" ref="F48:L48">F49</f>
        <v>0</v>
      </c>
      <c r="G48" s="58">
        <f t="shared" si="13"/>
        <v>0</v>
      </c>
      <c r="H48" s="58">
        <f t="shared" si="13"/>
        <v>0</v>
      </c>
      <c r="I48" s="58">
        <f t="shared" si="13"/>
        <v>0</v>
      </c>
      <c r="J48" s="58">
        <f t="shared" si="13"/>
        <v>0</v>
      </c>
      <c r="K48" s="58">
        <f t="shared" si="13"/>
        <v>0</v>
      </c>
      <c r="L48" s="58">
        <f t="shared" si="13"/>
        <v>0</v>
      </c>
    </row>
    <row r="49" spans="1:12" s="51" customFormat="1" ht="15.75">
      <c r="A49" s="42" t="s">
        <v>91</v>
      </c>
      <c r="B49" s="41"/>
      <c r="C49" s="38"/>
      <c r="D49" s="49" t="s">
        <v>92</v>
      </c>
      <c r="E49" s="27">
        <f t="shared" si="0"/>
        <v>0</v>
      </c>
      <c r="F49" s="57">
        <f aca="true" t="shared" si="14" ref="F49:L49">F50+F51</f>
        <v>0</v>
      </c>
      <c r="G49" s="58">
        <f t="shared" si="14"/>
        <v>0</v>
      </c>
      <c r="H49" s="58">
        <f t="shared" si="14"/>
        <v>0</v>
      </c>
      <c r="I49" s="58">
        <f t="shared" si="14"/>
        <v>0</v>
      </c>
      <c r="J49" s="58">
        <f t="shared" si="14"/>
        <v>0</v>
      </c>
      <c r="K49" s="58">
        <f t="shared" si="14"/>
        <v>0</v>
      </c>
      <c r="L49" s="58">
        <f t="shared" si="14"/>
        <v>0</v>
      </c>
    </row>
    <row r="50" spans="1:12" s="51" customFormat="1" ht="15.75">
      <c r="A50" s="42"/>
      <c r="B50" s="39" t="s">
        <v>93</v>
      </c>
      <c r="C50" s="35"/>
      <c r="D50" s="49" t="s">
        <v>94</v>
      </c>
      <c r="E50" s="27">
        <f t="shared" si="0"/>
        <v>0</v>
      </c>
      <c r="F50" s="57"/>
      <c r="G50" s="58"/>
      <c r="H50" s="58"/>
      <c r="I50" s="58"/>
      <c r="J50" s="58"/>
      <c r="K50" s="58"/>
      <c r="L50" s="58"/>
    </row>
    <row r="51" spans="1:12" s="51" customFormat="1" ht="15.75">
      <c r="A51" s="42"/>
      <c r="B51" s="39" t="s">
        <v>95</v>
      </c>
      <c r="C51" s="35"/>
      <c r="D51" s="49" t="s">
        <v>96</v>
      </c>
      <c r="E51" s="27">
        <f t="shared" si="0"/>
        <v>0</v>
      </c>
      <c r="F51" s="57">
        <v>0</v>
      </c>
      <c r="G51" s="58"/>
      <c r="H51" s="58"/>
      <c r="I51" s="58"/>
      <c r="J51" s="58"/>
      <c r="K51" s="58"/>
      <c r="L51" s="58"/>
    </row>
    <row r="52" spans="1:12" s="51" customFormat="1" ht="15.75">
      <c r="A52" s="36" t="s">
        <v>97</v>
      </c>
      <c r="B52" s="39"/>
      <c r="C52" s="38"/>
      <c r="D52" s="56" t="s">
        <v>98</v>
      </c>
      <c r="E52" s="27">
        <f t="shared" si="0"/>
        <v>4370</v>
      </c>
      <c r="F52" s="57">
        <f aca="true" t="shared" si="15" ref="F52:L52">F53</f>
        <v>2095</v>
      </c>
      <c r="G52" s="58">
        <f t="shared" si="15"/>
        <v>2275</v>
      </c>
      <c r="H52" s="58">
        <f t="shared" si="15"/>
        <v>0</v>
      </c>
      <c r="I52" s="58">
        <f t="shared" si="15"/>
        <v>0</v>
      </c>
      <c r="J52" s="58">
        <f t="shared" si="15"/>
        <v>0</v>
      </c>
      <c r="K52" s="58">
        <f t="shared" si="15"/>
        <v>0</v>
      </c>
      <c r="L52" s="58">
        <f t="shared" si="15"/>
        <v>0</v>
      </c>
    </row>
    <row r="53" spans="1:12" s="51" customFormat="1" ht="15.75">
      <c r="A53" s="36" t="s">
        <v>99</v>
      </c>
      <c r="B53" s="39"/>
      <c r="C53" s="38"/>
      <c r="D53" s="56" t="s">
        <v>100</v>
      </c>
      <c r="E53" s="27">
        <f t="shared" si="0"/>
        <v>4370</v>
      </c>
      <c r="F53" s="57">
        <f aca="true" t="shared" si="16" ref="F53:L53">F54+F58</f>
        <v>2095</v>
      </c>
      <c r="G53" s="58">
        <f t="shared" si="16"/>
        <v>2275</v>
      </c>
      <c r="H53" s="58">
        <f t="shared" si="16"/>
        <v>0</v>
      </c>
      <c r="I53" s="58">
        <f t="shared" si="16"/>
        <v>0</v>
      </c>
      <c r="J53" s="58">
        <f t="shared" si="16"/>
        <v>0</v>
      </c>
      <c r="K53" s="58">
        <f t="shared" si="16"/>
        <v>0</v>
      </c>
      <c r="L53" s="58">
        <f t="shared" si="16"/>
        <v>0</v>
      </c>
    </row>
    <row r="54" spans="1:12" s="51" customFormat="1" ht="15.75">
      <c r="A54" s="36" t="s">
        <v>101</v>
      </c>
      <c r="B54" s="39"/>
      <c r="C54" s="38"/>
      <c r="D54" s="49" t="s">
        <v>102</v>
      </c>
      <c r="E54" s="27">
        <f t="shared" si="0"/>
        <v>0</v>
      </c>
      <c r="F54" s="57">
        <f aca="true" t="shared" si="17" ref="F54:L54">F55+F56+F57</f>
        <v>0</v>
      </c>
      <c r="G54" s="58">
        <f t="shared" si="17"/>
        <v>0</v>
      </c>
      <c r="H54" s="58">
        <f t="shared" si="17"/>
        <v>0</v>
      </c>
      <c r="I54" s="58">
        <f t="shared" si="17"/>
        <v>0</v>
      </c>
      <c r="J54" s="58">
        <f t="shared" si="17"/>
        <v>0</v>
      </c>
      <c r="K54" s="58">
        <f t="shared" si="17"/>
        <v>0</v>
      </c>
      <c r="L54" s="58">
        <f t="shared" si="17"/>
        <v>0</v>
      </c>
    </row>
    <row r="55" spans="1:12" s="51" customFormat="1" ht="15.75">
      <c r="A55" s="36"/>
      <c r="B55" s="39" t="s">
        <v>103</v>
      </c>
      <c r="C55" s="38"/>
      <c r="D55" s="49" t="s">
        <v>104</v>
      </c>
      <c r="E55" s="27">
        <f t="shared" si="0"/>
        <v>0</v>
      </c>
      <c r="F55" s="57"/>
      <c r="G55" s="58"/>
      <c r="H55" s="58"/>
      <c r="I55" s="58"/>
      <c r="J55" s="58"/>
      <c r="K55" s="58"/>
      <c r="L55" s="58"/>
    </row>
    <row r="56" spans="1:12" s="51" customFormat="1" ht="30.75" customHeight="1">
      <c r="A56" s="36"/>
      <c r="B56" s="119" t="s">
        <v>105</v>
      </c>
      <c r="C56" s="120"/>
      <c r="D56" s="49" t="s">
        <v>106</v>
      </c>
      <c r="E56" s="27">
        <f t="shared" si="0"/>
        <v>0</v>
      </c>
      <c r="F56" s="57"/>
      <c r="G56" s="58"/>
      <c r="H56" s="58"/>
      <c r="I56" s="58"/>
      <c r="J56" s="58"/>
      <c r="K56" s="58"/>
      <c r="L56" s="58"/>
    </row>
    <row r="57" spans="1:12" s="51" customFormat="1" ht="30" customHeight="1">
      <c r="A57" s="36"/>
      <c r="B57" s="119" t="s">
        <v>107</v>
      </c>
      <c r="C57" s="120"/>
      <c r="D57" s="49" t="s">
        <v>108</v>
      </c>
      <c r="E57" s="27">
        <f t="shared" si="0"/>
        <v>0</v>
      </c>
      <c r="F57" s="57"/>
      <c r="G57" s="58"/>
      <c r="H57" s="58"/>
      <c r="I57" s="58"/>
      <c r="J57" s="58"/>
      <c r="K57" s="58"/>
      <c r="L57" s="58"/>
    </row>
    <row r="58" spans="1:12" s="51" customFormat="1" ht="15.75">
      <c r="A58" s="31" t="s">
        <v>109</v>
      </c>
      <c r="B58" s="41"/>
      <c r="C58" s="38"/>
      <c r="D58" s="41" t="s">
        <v>110</v>
      </c>
      <c r="E58" s="27">
        <f t="shared" si="0"/>
        <v>4370</v>
      </c>
      <c r="F58" s="57">
        <f aca="true" t="shared" si="18" ref="F58:L58">F59+F60+F61+F62+F63+F67</f>
        <v>2095</v>
      </c>
      <c r="G58" s="58">
        <f t="shared" si="18"/>
        <v>2275</v>
      </c>
      <c r="H58" s="58">
        <f t="shared" si="18"/>
        <v>0</v>
      </c>
      <c r="I58" s="58">
        <f t="shared" si="18"/>
        <v>0</v>
      </c>
      <c r="J58" s="58">
        <f t="shared" si="18"/>
        <v>0</v>
      </c>
      <c r="K58" s="58">
        <f t="shared" si="18"/>
        <v>0</v>
      </c>
      <c r="L58" s="58">
        <f t="shared" si="18"/>
        <v>0</v>
      </c>
    </row>
    <row r="59" spans="1:12" s="51" customFormat="1" ht="15.75">
      <c r="A59" s="36"/>
      <c r="B59" s="34" t="s">
        <v>111</v>
      </c>
      <c r="C59" s="35"/>
      <c r="D59" s="49" t="s">
        <v>112</v>
      </c>
      <c r="E59" s="27">
        <f t="shared" si="0"/>
        <v>0</v>
      </c>
      <c r="F59" s="57"/>
      <c r="G59" s="58"/>
      <c r="H59" s="58"/>
      <c r="I59" s="58"/>
      <c r="J59" s="58"/>
      <c r="K59" s="58"/>
      <c r="L59" s="58"/>
    </row>
    <row r="60" spans="1:12" s="51" customFormat="1" ht="16.5" customHeight="1">
      <c r="A60" s="36"/>
      <c r="B60" s="127" t="s">
        <v>113</v>
      </c>
      <c r="C60" s="128"/>
      <c r="D60" s="49" t="s">
        <v>114</v>
      </c>
      <c r="E60" s="27">
        <f t="shared" si="0"/>
        <v>3665</v>
      </c>
      <c r="F60" s="57">
        <v>1845</v>
      </c>
      <c r="G60" s="58">
        <v>1820</v>
      </c>
      <c r="H60" s="58"/>
      <c r="I60" s="58"/>
      <c r="J60" s="58"/>
      <c r="K60" s="58"/>
      <c r="L60" s="58"/>
    </row>
    <row r="61" spans="1:12" s="51" customFormat="1" ht="15.75">
      <c r="A61" s="36"/>
      <c r="B61" s="34" t="s">
        <v>115</v>
      </c>
      <c r="C61" s="35"/>
      <c r="D61" s="49" t="s">
        <v>116</v>
      </c>
      <c r="E61" s="27">
        <f t="shared" si="0"/>
        <v>705</v>
      </c>
      <c r="F61" s="57">
        <v>250</v>
      </c>
      <c r="G61" s="58">
        <v>455</v>
      </c>
      <c r="H61" s="58"/>
      <c r="I61" s="58"/>
      <c r="J61" s="58"/>
      <c r="K61" s="58"/>
      <c r="L61" s="58"/>
    </row>
    <row r="62" spans="1:12" s="51" customFormat="1" ht="15" customHeight="1">
      <c r="A62" s="36"/>
      <c r="B62" s="116" t="s">
        <v>117</v>
      </c>
      <c r="C62" s="117"/>
      <c r="D62" s="49" t="s">
        <v>118</v>
      </c>
      <c r="E62" s="27">
        <f t="shared" si="0"/>
        <v>0</v>
      </c>
      <c r="F62" s="57"/>
      <c r="G62" s="58"/>
      <c r="H62" s="58"/>
      <c r="I62" s="58"/>
      <c r="J62" s="58"/>
      <c r="K62" s="58"/>
      <c r="L62" s="58"/>
    </row>
    <row r="63" spans="1:12" s="64" customFormat="1" ht="30.75" customHeight="1">
      <c r="A63" s="59"/>
      <c r="B63" s="121" t="s">
        <v>119</v>
      </c>
      <c r="C63" s="122"/>
      <c r="D63" s="61" t="s">
        <v>120</v>
      </c>
      <c r="E63" s="39">
        <f t="shared" si="0"/>
        <v>0</v>
      </c>
      <c r="F63" s="62"/>
      <c r="G63" s="63"/>
      <c r="H63" s="63"/>
      <c r="I63" s="63"/>
      <c r="J63" s="63"/>
      <c r="K63" s="63"/>
      <c r="L63" s="63"/>
    </row>
    <row r="64" spans="1:12" s="64" customFormat="1" ht="33" customHeight="1">
      <c r="A64" s="59"/>
      <c r="B64" s="60"/>
      <c r="C64" s="65" t="s">
        <v>121</v>
      </c>
      <c r="D64" s="61" t="s">
        <v>122</v>
      </c>
      <c r="E64" s="39">
        <f t="shared" si="0"/>
        <v>0</v>
      </c>
      <c r="F64" s="62"/>
      <c r="G64" s="63"/>
      <c r="H64" s="63"/>
      <c r="I64" s="63"/>
      <c r="J64" s="63"/>
      <c r="K64" s="63"/>
      <c r="L64" s="63"/>
    </row>
    <row r="65" spans="1:12" s="64" customFormat="1" ht="28.5" customHeight="1">
      <c r="A65" s="59"/>
      <c r="B65" s="60"/>
      <c r="C65" s="65" t="s">
        <v>123</v>
      </c>
      <c r="D65" s="61" t="s">
        <v>124</v>
      </c>
      <c r="E65" s="39">
        <f t="shared" si="0"/>
        <v>0</v>
      </c>
      <c r="F65" s="62"/>
      <c r="G65" s="63"/>
      <c r="H65" s="63"/>
      <c r="I65" s="63"/>
      <c r="J65" s="63"/>
      <c r="K65" s="63"/>
      <c r="L65" s="63"/>
    </row>
    <row r="66" spans="1:12" s="64" customFormat="1" ht="18.75" customHeight="1">
      <c r="A66" s="59"/>
      <c r="B66" s="60"/>
      <c r="C66" s="66" t="s">
        <v>125</v>
      </c>
      <c r="D66" s="61" t="s">
        <v>126</v>
      </c>
      <c r="E66" s="39">
        <f t="shared" si="0"/>
        <v>0</v>
      </c>
      <c r="F66" s="62"/>
      <c r="G66" s="63"/>
      <c r="H66" s="63"/>
      <c r="I66" s="63"/>
      <c r="J66" s="63"/>
      <c r="K66" s="63"/>
      <c r="L66" s="63"/>
    </row>
    <row r="67" spans="1:12" s="64" customFormat="1" ht="28.5" customHeight="1">
      <c r="A67" s="59"/>
      <c r="B67" s="121" t="s">
        <v>127</v>
      </c>
      <c r="C67" s="122"/>
      <c r="D67" s="61" t="s">
        <v>128</v>
      </c>
      <c r="E67" s="39">
        <f t="shared" si="0"/>
        <v>0</v>
      </c>
      <c r="F67" s="62">
        <f aca="true" t="shared" si="19" ref="F67:L67">F68+F69+F70</f>
        <v>0</v>
      </c>
      <c r="G67" s="63">
        <f t="shared" si="19"/>
        <v>0</v>
      </c>
      <c r="H67" s="63">
        <f t="shared" si="19"/>
        <v>0</v>
      </c>
      <c r="I67" s="63">
        <f t="shared" si="19"/>
        <v>0</v>
      </c>
      <c r="J67" s="63">
        <f t="shared" si="19"/>
        <v>0</v>
      </c>
      <c r="K67" s="63">
        <f t="shared" si="19"/>
        <v>0</v>
      </c>
      <c r="L67" s="63">
        <f t="shared" si="19"/>
        <v>0</v>
      </c>
    </row>
    <row r="68" spans="1:12" s="64" customFormat="1" ht="33.75" customHeight="1">
      <c r="A68" s="59"/>
      <c r="B68" s="60"/>
      <c r="C68" s="65" t="s">
        <v>129</v>
      </c>
      <c r="D68" s="61" t="s">
        <v>130</v>
      </c>
      <c r="E68" s="39">
        <f t="shared" si="0"/>
        <v>0</v>
      </c>
      <c r="F68" s="62"/>
      <c r="G68" s="63"/>
      <c r="H68" s="63"/>
      <c r="I68" s="63"/>
      <c r="J68" s="63"/>
      <c r="K68" s="63"/>
      <c r="L68" s="63"/>
    </row>
    <row r="69" spans="1:12" s="64" customFormat="1" ht="30.75" customHeight="1">
      <c r="A69" s="59"/>
      <c r="B69" s="60"/>
      <c r="C69" s="65" t="s">
        <v>131</v>
      </c>
      <c r="D69" s="61" t="s">
        <v>132</v>
      </c>
      <c r="E69" s="39">
        <f t="shared" si="0"/>
        <v>0</v>
      </c>
      <c r="F69" s="62"/>
      <c r="G69" s="63"/>
      <c r="H69" s="63"/>
      <c r="I69" s="63"/>
      <c r="J69" s="63"/>
      <c r="K69" s="63"/>
      <c r="L69" s="63"/>
    </row>
    <row r="70" spans="1:12" s="64" customFormat="1" ht="30.75" customHeight="1">
      <c r="A70" s="59"/>
      <c r="B70" s="60"/>
      <c r="C70" s="65" t="s">
        <v>133</v>
      </c>
      <c r="D70" s="61" t="s">
        <v>134</v>
      </c>
      <c r="E70" s="39">
        <f t="shared" si="0"/>
        <v>0</v>
      </c>
      <c r="F70" s="62"/>
      <c r="G70" s="63"/>
      <c r="H70" s="63"/>
      <c r="I70" s="63"/>
      <c r="J70" s="63"/>
      <c r="K70" s="63"/>
      <c r="L70" s="63"/>
    </row>
    <row r="71" spans="1:12" s="51" customFormat="1" ht="28.5" customHeight="1">
      <c r="A71" s="123" t="s">
        <v>135</v>
      </c>
      <c r="B71" s="123"/>
      <c r="C71" s="124"/>
      <c r="D71" s="67" t="s">
        <v>136</v>
      </c>
      <c r="E71" s="39">
        <f t="shared" si="0"/>
        <v>0</v>
      </c>
      <c r="F71" s="68">
        <f aca="true" t="shared" si="20" ref="F71:L71">F72+F76+F80+F84+F88+F92+F96+F100+F104+F108+F112</f>
        <v>0</v>
      </c>
      <c r="G71" s="69">
        <f t="shared" si="20"/>
        <v>0</v>
      </c>
      <c r="H71" s="69">
        <f t="shared" si="20"/>
        <v>0</v>
      </c>
      <c r="I71" s="69">
        <f t="shared" si="20"/>
        <v>0</v>
      </c>
      <c r="J71" s="69">
        <f t="shared" si="20"/>
        <v>0</v>
      </c>
      <c r="K71" s="69">
        <f t="shared" si="20"/>
        <v>0</v>
      </c>
      <c r="L71" s="69">
        <f t="shared" si="20"/>
        <v>0</v>
      </c>
    </row>
    <row r="72" spans="1:12" s="51" customFormat="1" ht="12" customHeight="1">
      <c r="A72" s="70"/>
      <c r="B72" s="116" t="s">
        <v>137</v>
      </c>
      <c r="C72" s="117"/>
      <c r="D72" s="46" t="s">
        <v>138</v>
      </c>
      <c r="E72" s="27">
        <f t="shared" si="0"/>
        <v>0</v>
      </c>
      <c r="F72" s="68">
        <f aca="true" t="shared" si="21" ref="F72:L72">F73+F74+F75</f>
        <v>0</v>
      </c>
      <c r="G72" s="69">
        <f t="shared" si="21"/>
        <v>0</v>
      </c>
      <c r="H72" s="69">
        <f t="shared" si="21"/>
        <v>0</v>
      </c>
      <c r="I72" s="69">
        <f t="shared" si="21"/>
        <v>0</v>
      </c>
      <c r="J72" s="69">
        <f t="shared" si="21"/>
        <v>0</v>
      </c>
      <c r="K72" s="69">
        <f t="shared" si="21"/>
        <v>0</v>
      </c>
      <c r="L72" s="69">
        <f t="shared" si="21"/>
        <v>0</v>
      </c>
    </row>
    <row r="73" spans="1:12" s="51" customFormat="1" ht="12" customHeight="1">
      <c r="A73" s="70"/>
      <c r="B73" s="52"/>
      <c r="C73" s="71" t="s">
        <v>139</v>
      </c>
      <c r="D73" s="46" t="s">
        <v>140</v>
      </c>
      <c r="E73" s="27">
        <f t="shared" si="0"/>
        <v>0</v>
      </c>
      <c r="F73" s="68"/>
      <c r="G73" s="69"/>
      <c r="H73" s="69"/>
      <c r="I73" s="69"/>
      <c r="J73" s="69"/>
      <c r="K73" s="69"/>
      <c r="L73" s="69"/>
    </row>
    <row r="74" spans="1:12" s="51" customFormat="1" ht="12" customHeight="1">
      <c r="A74" s="70"/>
      <c r="B74" s="52"/>
      <c r="C74" s="71" t="s">
        <v>141</v>
      </c>
      <c r="D74" s="46" t="s">
        <v>142</v>
      </c>
      <c r="E74" s="27">
        <f t="shared" si="0"/>
        <v>0</v>
      </c>
      <c r="F74" s="68"/>
      <c r="G74" s="69"/>
      <c r="H74" s="69"/>
      <c r="I74" s="69"/>
      <c r="J74" s="69"/>
      <c r="K74" s="69"/>
      <c r="L74" s="69"/>
    </row>
    <row r="75" spans="1:12" s="51" customFormat="1" ht="12" customHeight="1">
      <c r="A75" s="70"/>
      <c r="B75" s="52"/>
      <c r="C75" s="71" t="s">
        <v>143</v>
      </c>
      <c r="D75" s="46" t="s">
        <v>144</v>
      </c>
      <c r="E75" s="27">
        <f aca="true" t="shared" si="22" ref="E75:E138">F75+G75+H75+I75</f>
        <v>0</v>
      </c>
      <c r="F75" s="68"/>
      <c r="G75" s="69"/>
      <c r="H75" s="69"/>
      <c r="I75" s="69"/>
      <c r="J75" s="69"/>
      <c r="K75" s="69"/>
      <c r="L75" s="69"/>
    </row>
    <row r="76" spans="1:12" s="51" customFormat="1" ht="12" customHeight="1">
      <c r="A76" s="70"/>
      <c r="B76" s="116" t="s">
        <v>145</v>
      </c>
      <c r="C76" s="117"/>
      <c r="D76" s="46" t="s">
        <v>146</v>
      </c>
      <c r="E76" s="27">
        <f t="shared" si="22"/>
        <v>0</v>
      </c>
      <c r="F76" s="68">
        <f aca="true" t="shared" si="23" ref="F76:L76">F77+F78+F79</f>
        <v>0</v>
      </c>
      <c r="G76" s="69">
        <f t="shared" si="23"/>
        <v>0</v>
      </c>
      <c r="H76" s="69">
        <f t="shared" si="23"/>
        <v>0</v>
      </c>
      <c r="I76" s="69">
        <f t="shared" si="23"/>
        <v>0</v>
      </c>
      <c r="J76" s="69">
        <f t="shared" si="23"/>
        <v>0</v>
      </c>
      <c r="K76" s="69">
        <f t="shared" si="23"/>
        <v>0</v>
      </c>
      <c r="L76" s="69">
        <f t="shared" si="23"/>
        <v>0</v>
      </c>
    </row>
    <row r="77" spans="1:12" s="51" customFormat="1" ht="12" customHeight="1">
      <c r="A77" s="70"/>
      <c r="B77" s="52"/>
      <c r="C77" s="71" t="s">
        <v>139</v>
      </c>
      <c r="D77" s="46" t="s">
        <v>147</v>
      </c>
      <c r="E77" s="27">
        <f t="shared" si="22"/>
        <v>0</v>
      </c>
      <c r="F77" s="68"/>
      <c r="G77" s="69"/>
      <c r="H77" s="69"/>
      <c r="I77" s="69"/>
      <c r="J77" s="69"/>
      <c r="K77" s="69"/>
      <c r="L77" s="69"/>
    </row>
    <row r="78" spans="1:12" s="51" customFormat="1" ht="12" customHeight="1">
      <c r="A78" s="70"/>
      <c r="B78" s="52"/>
      <c r="C78" s="71" t="s">
        <v>141</v>
      </c>
      <c r="D78" s="46" t="s">
        <v>148</v>
      </c>
      <c r="E78" s="27">
        <f t="shared" si="22"/>
        <v>0</v>
      </c>
      <c r="F78" s="68"/>
      <c r="G78" s="69"/>
      <c r="H78" s="69"/>
      <c r="I78" s="69"/>
      <c r="J78" s="69"/>
      <c r="K78" s="69"/>
      <c r="L78" s="69"/>
    </row>
    <row r="79" spans="1:12" s="51" customFormat="1" ht="12" customHeight="1">
      <c r="A79" s="70"/>
      <c r="B79" s="52"/>
      <c r="C79" s="71" t="s">
        <v>143</v>
      </c>
      <c r="D79" s="46" t="s">
        <v>149</v>
      </c>
      <c r="E79" s="27">
        <f t="shared" si="22"/>
        <v>0</v>
      </c>
      <c r="F79" s="68"/>
      <c r="G79" s="69"/>
      <c r="H79" s="69"/>
      <c r="I79" s="69"/>
      <c r="J79" s="69"/>
      <c r="K79" s="69"/>
      <c r="L79" s="69"/>
    </row>
    <row r="80" spans="1:12" s="51" customFormat="1" ht="12" customHeight="1">
      <c r="A80" s="70"/>
      <c r="B80" s="116" t="s">
        <v>150</v>
      </c>
      <c r="C80" s="117"/>
      <c r="D80" s="46" t="s">
        <v>151</v>
      </c>
      <c r="E80" s="27">
        <f t="shared" si="22"/>
        <v>0</v>
      </c>
      <c r="F80" s="68">
        <f aca="true" t="shared" si="24" ref="F80:L80">F81+F82+F83</f>
        <v>0</v>
      </c>
      <c r="G80" s="69">
        <f t="shared" si="24"/>
        <v>0</v>
      </c>
      <c r="H80" s="69">
        <f t="shared" si="24"/>
        <v>0</v>
      </c>
      <c r="I80" s="69">
        <f t="shared" si="24"/>
        <v>0</v>
      </c>
      <c r="J80" s="69">
        <f t="shared" si="24"/>
        <v>0</v>
      </c>
      <c r="K80" s="69">
        <f t="shared" si="24"/>
        <v>0</v>
      </c>
      <c r="L80" s="69">
        <f t="shared" si="24"/>
        <v>0</v>
      </c>
    </row>
    <row r="81" spans="1:12" s="51" customFormat="1" ht="12" customHeight="1">
      <c r="A81" s="70"/>
      <c r="B81" s="52"/>
      <c r="C81" s="71" t="s">
        <v>139</v>
      </c>
      <c r="D81" s="46" t="s">
        <v>152</v>
      </c>
      <c r="E81" s="27">
        <f t="shared" si="22"/>
        <v>0</v>
      </c>
      <c r="F81" s="68"/>
      <c r="G81" s="69"/>
      <c r="H81" s="69"/>
      <c r="I81" s="69"/>
      <c r="J81" s="69"/>
      <c r="K81" s="69"/>
      <c r="L81" s="69"/>
    </row>
    <row r="82" spans="1:12" s="51" customFormat="1" ht="12" customHeight="1">
      <c r="A82" s="70"/>
      <c r="B82" s="52"/>
      <c r="C82" s="71" t="s">
        <v>141</v>
      </c>
      <c r="D82" s="46" t="s">
        <v>153</v>
      </c>
      <c r="E82" s="27">
        <f t="shared" si="22"/>
        <v>0</v>
      </c>
      <c r="F82" s="68"/>
      <c r="G82" s="69"/>
      <c r="H82" s="69"/>
      <c r="I82" s="69"/>
      <c r="J82" s="69"/>
      <c r="K82" s="69"/>
      <c r="L82" s="69"/>
    </row>
    <row r="83" spans="1:12" s="51" customFormat="1" ht="12" customHeight="1">
      <c r="A83" s="70"/>
      <c r="B83" s="52"/>
      <c r="C83" s="71" t="s">
        <v>143</v>
      </c>
      <c r="D83" s="46" t="s">
        <v>154</v>
      </c>
      <c r="E83" s="27">
        <f t="shared" si="22"/>
        <v>0</v>
      </c>
      <c r="F83" s="68"/>
      <c r="G83" s="69"/>
      <c r="H83" s="69"/>
      <c r="I83" s="69"/>
      <c r="J83" s="69"/>
      <c r="K83" s="69"/>
      <c r="L83" s="69"/>
    </row>
    <row r="84" spans="1:12" s="51" customFormat="1" ht="12" customHeight="1">
      <c r="A84" s="70"/>
      <c r="B84" s="116" t="s">
        <v>155</v>
      </c>
      <c r="C84" s="117"/>
      <c r="D84" s="46" t="s">
        <v>156</v>
      </c>
      <c r="E84" s="27">
        <f t="shared" si="22"/>
        <v>0</v>
      </c>
      <c r="F84" s="57">
        <f aca="true" t="shared" si="25" ref="F84:L84">F85+F86+F87</f>
        <v>0</v>
      </c>
      <c r="G84" s="58">
        <f t="shared" si="25"/>
        <v>0</v>
      </c>
      <c r="H84" s="58">
        <f t="shared" si="25"/>
        <v>0</v>
      </c>
      <c r="I84" s="58">
        <f t="shared" si="25"/>
        <v>0</v>
      </c>
      <c r="J84" s="58">
        <f t="shared" si="25"/>
        <v>0</v>
      </c>
      <c r="K84" s="58">
        <f t="shared" si="25"/>
        <v>0</v>
      </c>
      <c r="L84" s="58">
        <f t="shared" si="25"/>
        <v>0</v>
      </c>
    </row>
    <row r="85" spans="1:12" s="51" customFormat="1" ht="12" customHeight="1">
      <c r="A85" s="70"/>
      <c r="B85" s="52"/>
      <c r="C85" s="71" t="s">
        <v>139</v>
      </c>
      <c r="D85" s="46" t="s">
        <v>157</v>
      </c>
      <c r="E85" s="27">
        <f t="shared" si="22"/>
        <v>0</v>
      </c>
      <c r="F85" s="57"/>
      <c r="G85" s="58"/>
      <c r="H85" s="58"/>
      <c r="I85" s="58"/>
      <c r="J85" s="58"/>
      <c r="K85" s="58"/>
      <c r="L85" s="58"/>
    </row>
    <row r="86" spans="1:12" s="51" customFormat="1" ht="12" customHeight="1">
      <c r="A86" s="70"/>
      <c r="B86" s="52"/>
      <c r="C86" s="71" t="s">
        <v>141</v>
      </c>
      <c r="D86" s="46" t="s">
        <v>158</v>
      </c>
      <c r="E86" s="27">
        <f t="shared" si="22"/>
        <v>0</v>
      </c>
      <c r="F86" s="57"/>
      <c r="G86" s="58"/>
      <c r="H86" s="58"/>
      <c r="I86" s="58"/>
      <c r="J86" s="58"/>
      <c r="K86" s="58"/>
      <c r="L86" s="58"/>
    </row>
    <row r="87" spans="1:12" s="51" customFormat="1" ht="12" customHeight="1">
      <c r="A87" s="70"/>
      <c r="B87" s="52"/>
      <c r="C87" s="71" t="s">
        <v>143</v>
      </c>
      <c r="D87" s="46" t="s">
        <v>159</v>
      </c>
      <c r="E87" s="27">
        <f t="shared" si="22"/>
        <v>0</v>
      </c>
      <c r="F87" s="57"/>
      <c r="G87" s="58"/>
      <c r="H87" s="58"/>
      <c r="I87" s="58"/>
      <c r="J87" s="58"/>
      <c r="K87" s="58"/>
      <c r="L87" s="58"/>
    </row>
    <row r="88" spans="1:12" s="51" customFormat="1" ht="12" customHeight="1">
      <c r="A88" s="70"/>
      <c r="B88" s="116" t="s">
        <v>160</v>
      </c>
      <c r="C88" s="117"/>
      <c r="D88" s="46" t="s">
        <v>161</v>
      </c>
      <c r="E88" s="27">
        <f t="shared" si="22"/>
        <v>0</v>
      </c>
      <c r="F88" s="57">
        <f aca="true" t="shared" si="26" ref="F88:L88">F89+F90+F91</f>
        <v>0</v>
      </c>
      <c r="G88" s="58">
        <f t="shared" si="26"/>
        <v>0</v>
      </c>
      <c r="H88" s="58">
        <f t="shared" si="26"/>
        <v>0</v>
      </c>
      <c r="I88" s="58">
        <f t="shared" si="26"/>
        <v>0</v>
      </c>
      <c r="J88" s="58">
        <f t="shared" si="26"/>
        <v>0</v>
      </c>
      <c r="K88" s="58">
        <f t="shared" si="26"/>
        <v>0</v>
      </c>
      <c r="L88" s="58">
        <f t="shared" si="26"/>
        <v>0</v>
      </c>
    </row>
    <row r="89" spans="1:12" s="51" customFormat="1" ht="12" customHeight="1">
      <c r="A89" s="70"/>
      <c r="B89" s="52"/>
      <c r="C89" s="71" t="s">
        <v>139</v>
      </c>
      <c r="D89" s="46" t="s">
        <v>162</v>
      </c>
      <c r="E89" s="27">
        <f t="shared" si="22"/>
        <v>0</v>
      </c>
      <c r="F89" s="57"/>
      <c r="G89" s="58"/>
      <c r="H89" s="58"/>
      <c r="I89" s="58"/>
      <c r="J89" s="58"/>
      <c r="K89" s="58"/>
      <c r="L89" s="58"/>
    </row>
    <row r="90" spans="1:12" s="51" customFormat="1" ht="12" customHeight="1">
      <c r="A90" s="70"/>
      <c r="B90" s="52"/>
      <c r="C90" s="71" t="s">
        <v>141</v>
      </c>
      <c r="D90" s="46" t="s">
        <v>163</v>
      </c>
      <c r="E90" s="27">
        <f t="shared" si="22"/>
        <v>0</v>
      </c>
      <c r="F90" s="57"/>
      <c r="G90" s="58"/>
      <c r="H90" s="58"/>
      <c r="I90" s="58"/>
      <c r="J90" s="58"/>
      <c r="K90" s="58"/>
      <c r="L90" s="58"/>
    </row>
    <row r="91" spans="1:12" s="51" customFormat="1" ht="12" customHeight="1">
      <c r="A91" s="70"/>
      <c r="B91" s="52"/>
      <c r="C91" s="71" t="s">
        <v>143</v>
      </c>
      <c r="D91" s="46" t="s">
        <v>164</v>
      </c>
      <c r="E91" s="27">
        <f t="shared" si="22"/>
        <v>0</v>
      </c>
      <c r="F91" s="57"/>
      <c r="G91" s="58"/>
      <c r="H91" s="58"/>
      <c r="I91" s="58"/>
      <c r="J91" s="58"/>
      <c r="K91" s="58"/>
      <c r="L91" s="58"/>
    </row>
    <row r="92" spans="1:12" s="51" customFormat="1" ht="12" customHeight="1">
      <c r="A92" s="70"/>
      <c r="B92" s="116" t="s">
        <v>165</v>
      </c>
      <c r="C92" s="117"/>
      <c r="D92" s="46" t="s">
        <v>166</v>
      </c>
      <c r="E92" s="27">
        <f t="shared" si="22"/>
        <v>0</v>
      </c>
      <c r="F92" s="57">
        <f aca="true" t="shared" si="27" ref="F92:L92">F93+F94+F95</f>
        <v>0</v>
      </c>
      <c r="G92" s="58">
        <f t="shared" si="27"/>
        <v>0</v>
      </c>
      <c r="H92" s="58">
        <f t="shared" si="27"/>
        <v>0</v>
      </c>
      <c r="I92" s="58">
        <f t="shared" si="27"/>
        <v>0</v>
      </c>
      <c r="J92" s="58">
        <f t="shared" si="27"/>
        <v>0</v>
      </c>
      <c r="K92" s="58">
        <f t="shared" si="27"/>
        <v>0</v>
      </c>
      <c r="L92" s="58">
        <f t="shared" si="27"/>
        <v>0</v>
      </c>
    </row>
    <row r="93" spans="1:12" s="51" customFormat="1" ht="12" customHeight="1">
      <c r="A93" s="70"/>
      <c r="B93" s="52"/>
      <c r="C93" s="71" t="s">
        <v>139</v>
      </c>
      <c r="D93" s="46" t="s">
        <v>167</v>
      </c>
      <c r="E93" s="27">
        <f t="shared" si="22"/>
        <v>0</v>
      </c>
      <c r="F93" s="57"/>
      <c r="G93" s="58"/>
      <c r="H93" s="58"/>
      <c r="I93" s="58"/>
      <c r="J93" s="58"/>
      <c r="K93" s="58"/>
      <c r="L93" s="58"/>
    </row>
    <row r="94" spans="1:12" s="51" customFormat="1" ht="12" customHeight="1">
      <c r="A94" s="70"/>
      <c r="B94" s="52"/>
      <c r="C94" s="71" t="s">
        <v>141</v>
      </c>
      <c r="D94" s="46" t="s">
        <v>168</v>
      </c>
      <c r="E94" s="27">
        <f t="shared" si="22"/>
        <v>0</v>
      </c>
      <c r="F94" s="57"/>
      <c r="G94" s="58"/>
      <c r="H94" s="58"/>
      <c r="I94" s="58"/>
      <c r="J94" s="58"/>
      <c r="K94" s="58"/>
      <c r="L94" s="58"/>
    </row>
    <row r="95" spans="1:12" s="51" customFormat="1" ht="12" customHeight="1">
      <c r="A95" s="70"/>
      <c r="B95" s="52"/>
      <c r="C95" s="71" t="s">
        <v>143</v>
      </c>
      <c r="D95" s="46" t="s">
        <v>169</v>
      </c>
      <c r="E95" s="27">
        <f t="shared" si="22"/>
        <v>0</v>
      </c>
      <c r="F95" s="57"/>
      <c r="G95" s="58"/>
      <c r="H95" s="58"/>
      <c r="I95" s="58"/>
      <c r="J95" s="58"/>
      <c r="K95" s="58"/>
      <c r="L95" s="58"/>
    </row>
    <row r="96" spans="1:12" s="51" customFormat="1" ht="12" customHeight="1">
      <c r="A96" s="70"/>
      <c r="B96" s="116" t="s">
        <v>170</v>
      </c>
      <c r="C96" s="117"/>
      <c r="D96" s="46" t="s">
        <v>171</v>
      </c>
      <c r="E96" s="27">
        <f t="shared" si="22"/>
        <v>0</v>
      </c>
      <c r="F96" s="57">
        <f aca="true" t="shared" si="28" ref="F96:L96">F97+F98+F99</f>
        <v>0</v>
      </c>
      <c r="G96" s="58">
        <f t="shared" si="28"/>
        <v>0</v>
      </c>
      <c r="H96" s="58">
        <f t="shared" si="28"/>
        <v>0</v>
      </c>
      <c r="I96" s="58">
        <f t="shared" si="28"/>
        <v>0</v>
      </c>
      <c r="J96" s="58">
        <f t="shared" si="28"/>
        <v>0</v>
      </c>
      <c r="K96" s="58">
        <f t="shared" si="28"/>
        <v>0</v>
      </c>
      <c r="L96" s="58">
        <f t="shared" si="28"/>
        <v>0</v>
      </c>
    </row>
    <row r="97" spans="1:12" s="51" customFormat="1" ht="12" customHeight="1">
      <c r="A97" s="70"/>
      <c r="B97" s="52"/>
      <c r="C97" s="71" t="s">
        <v>139</v>
      </c>
      <c r="D97" s="46" t="s">
        <v>172</v>
      </c>
      <c r="E97" s="27">
        <f t="shared" si="22"/>
        <v>0</v>
      </c>
      <c r="F97" s="57"/>
      <c r="G97" s="58"/>
      <c r="H97" s="58"/>
      <c r="I97" s="58"/>
      <c r="J97" s="58"/>
      <c r="K97" s="58"/>
      <c r="L97" s="58"/>
    </row>
    <row r="98" spans="1:12" s="51" customFormat="1" ht="12" customHeight="1">
      <c r="A98" s="70"/>
      <c r="B98" s="52"/>
      <c r="C98" s="71" t="s">
        <v>141</v>
      </c>
      <c r="D98" s="46" t="s">
        <v>173</v>
      </c>
      <c r="E98" s="27">
        <f t="shared" si="22"/>
        <v>0</v>
      </c>
      <c r="F98" s="57"/>
      <c r="G98" s="58"/>
      <c r="H98" s="58"/>
      <c r="I98" s="58"/>
      <c r="J98" s="58"/>
      <c r="K98" s="58"/>
      <c r="L98" s="58"/>
    </row>
    <row r="99" spans="1:12" s="51" customFormat="1" ht="12" customHeight="1">
      <c r="A99" s="70"/>
      <c r="B99" s="52"/>
      <c r="C99" s="71" t="s">
        <v>143</v>
      </c>
      <c r="D99" s="46" t="s">
        <v>174</v>
      </c>
      <c r="E99" s="27">
        <f t="shared" si="22"/>
        <v>0</v>
      </c>
      <c r="F99" s="57"/>
      <c r="G99" s="58"/>
      <c r="H99" s="58"/>
      <c r="I99" s="58"/>
      <c r="J99" s="58"/>
      <c r="K99" s="58"/>
      <c r="L99" s="58"/>
    </row>
    <row r="100" spans="1:12" s="51" customFormat="1" ht="13.5" customHeight="1">
      <c r="A100" s="70"/>
      <c r="B100" s="116" t="s">
        <v>175</v>
      </c>
      <c r="C100" s="117"/>
      <c r="D100" s="46" t="s">
        <v>176</v>
      </c>
      <c r="E100" s="27">
        <f t="shared" si="22"/>
        <v>0</v>
      </c>
      <c r="F100" s="68">
        <f aca="true" t="shared" si="29" ref="F100:L100">F101+F102+F103</f>
        <v>0</v>
      </c>
      <c r="G100" s="69">
        <f t="shared" si="29"/>
        <v>0</v>
      </c>
      <c r="H100" s="69">
        <f t="shared" si="29"/>
        <v>0</v>
      </c>
      <c r="I100" s="69">
        <f t="shared" si="29"/>
        <v>0</v>
      </c>
      <c r="J100" s="69">
        <f t="shared" si="29"/>
        <v>0</v>
      </c>
      <c r="K100" s="69">
        <f t="shared" si="29"/>
        <v>0</v>
      </c>
      <c r="L100" s="69">
        <f t="shared" si="29"/>
        <v>0</v>
      </c>
    </row>
    <row r="101" spans="1:12" s="51" customFormat="1" ht="13.5" customHeight="1">
      <c r="A101" s="70"/>
      <c r="B101" s="52"/>
      <c r="C101" s="71" t="s">
        <v>139</v>
      </c>
      <c r="D101" s="46" t="s">
        <v>177</v>
      </c>
      <c r="E101" s="27">
        <f t="shared" si="22"/>
        <v>0</v>
      </c>
      <c r="F101" s="68"/>
      <c r="G101" s="69"/>
      <c r="H101" s="69"/>
      <c r="I101" s="69"/>
      <c r="J101" s="69"/>
      <c r="K101" s="69"/>
      <c r="L101" s="69"/>
    </row>
    <row r="102" spans="1:12" s="51" customFormat="1" ht="13.5" customHeight="1">
      <c r="A102" s="70"/>
      <c r="B102" s="52"/>
      <c r="C102" s="71" t="s">
        <v>141</v>
      </c>
      <c r="D102" s="46" t="s">
        <v>178</v>
      </c>
      <c r="E102" s="27">
        <f t="shared" si="22"/>
        <v>0</v>
      </c>
      <c r="F102" s="68"/>
      <c r="G102" s="69"/>
      <c r="H102" s="69"/>
      <c r="I102" s="69"/>
      <c r="J102" s="69"/>
      <c r="K102" s="69"/>
      <c r="L102" s="69"/>
    </row>
    <row r="103" spans="1:12" s="51" customFormat="1" ht="13.5" customHeight="1">
      <c r="A103" s="70"/>
      <c r="B103" s="52"/>
      <c r="C103" s="71" t="s">
        <v>143</v>
      </c>
      <c r="D103" s="46" t="s">
        <v>179</v>
      </c>
      <c r="E103" s="27">
        <f t="shared" si="22"/>
        <v>0</v>
      </c>
      <c r="F103" s="68"/>
      <c r="G103" s="69"/>
      <c r="H103" s="69"/>
      <c r="I103" s="69"/>
      <c r="J103" s="69"/>
      <c r="K103" s="69"/>
      <c r="L103" s="69"/>
    </row>
    <row r="104" spans="1:12" s="51" customFormat="1" ht="13.5" customHeight="1">
      <c r="A104" s="70"/>
      <c r="B104" s="116" t="s">
        <v>180</v>
      </c>
      <c r="C104" s="117"/>
      <c r="D104" s="46" t="s">
        <v>181</v>
      </c>
      <c r="E104" s="27">
        <f t="shared" si="22"/>
        <v>0</v>
      </c>
      <c r="F104" s="68">
        <f aca="true" t="shared" si="30" ref="F104:L104">F105+F106+F107</f>
        <v>0</v>
      </c>
      <c r="G104" s="69">
        <f t="shared" si="30"/>
        <v>0</v>
      </c>
      <c r="H104" s="69">
        <f t="shared" si="30"/>
        <v>0</v>
      </c>
      <c r="I104" s="69">
        <f t="shared" si="30"/>
        <v>0</v>
      </c>
      <c r="J104" s="69">
        <f t="shared" si="30"/>
        <v>0</v>
      </c>
      <c r="K104" s="69">
        <f t="shared" si="30"/>
        <v>0</v>
      </c>
      <c r="L104" s="69">
        <f t="shared" si="30"/>
        <v>0</v>
      </c>
    </row>
    <row r="105" spans="1:12" s="51" customFormat="1" ht="13.5" customHeight="1">
      <c r="A105" s="70"/>
      <c r="B105" s="52"/>
      <c r="C105" s="71" t="s">
        <v>139</v>
      </c>
      <c r="D105" s="46" t="s">
        <v>182</v>
      </c>
      <c r="E105" s="27">
        <f t="shared" si="22"/>
        <v>0</v>
      </c>
      <c r="F105" s="68"/>
      <c r="G105" s="69"/>
      <c r="H105" s="69"/>
      <c r="I105" s="69"/>
      <c r="J105" s="69"/>
      <c r="K105" s="69"/>
      <c r="L105" s="69"/>
    </row>
    <row r="106" spans="1:12" s="51" customFormat="1" ht="13.5" customHeight="1">
      <c r="A106" s="70"/>
      <c r="B106" s="52"/>
      <c r="C106" s="71" t="s">
        <v>141</v>
      </c>
      <c r="D106" s="46" t="s">
        <v>183</v>
      </c>
      <c r="E106" s="27">
        <f t="shared" si="22"/>
        <v>0</v>
      </c>
      <c r="F106" s="68"/>
      <c r="G106" s="69"/>
      <c r="H106" s="69"/>
      <c r="I106" s="69"/>
      <c r="J106" s="69"/>
      <c r="K106" s="69"/>
      <c r="L106" s="69"/>
    </row>
    <row r="107" spans="1:12" s="51" customFormat="1" ht="13.5" customHeight="1">
      <c r="A107" s="70"/>
      <c r="B107" s="52"/>
      <c r="C107" s="71" t="s">
        <v>143</v>
      </c>
      <c r="D107" s="46" t="s">
        <v>184</v>
      </c>
      <c r="E107" s="27">
        <f t="shared" si="22"/>
        <v>0</v>
      </c>
      <c r="F107" s="68"/>
      <c r="G107" s="69"/>
      <c r="H107" s="69"/>
      <c r="I107" s="69"/>
      <c r="J107" s="69"/>
      <c r="K107" s="69"/>
      <c r="L107" s="69"/>
    </row>
    <row r="108" spans="1:12" s="51" customFormat="1" ht="13.5" customHeight="1">
      <c r="A108" s="70"/>
      <c r="B108" s="116" t="s">
        <v>185</v>
      </c>
      <c r="C108" s="117"/>
      <c r="D108" s="46" t="s">
        <v>186</v>
      </c>
      <c r="E108" s="27">
        <f t="shared" si="22"/>
        <v>0</v>
      </c>
      <c r="F108" s="68">
        <f aca="true" t="shared" si="31" ref="F108:L108">F109+F110+F111</f>
        <v>0</v>
      </c>
      <c r="G108" s="69">
        <f t="shared" si="31"/>
        <v>0</v>
      </c>
      <c r="H108" s="69">
        <f t="shared" si="31"/>
        <v>0</v>
      </c>
      <c r="I108" s="69">
        <f t="shared" si="31"/>
        <v>0</v>
      </c>
      <c r="J108" s="69">
        <f t="shared" si="31"/>
        <v>0</v>
      </c>
      <c r="K108" s="69">
        <f t="shared" si="31"/>
        <v>0</v>
      </c>
      <c r="L108" s="69">
        <f t="shared" si="31"/>
        <v>0</v>
      </c>
    </row>
    <row r="109" spans="1:12" s="51" customFormat="1" ht="13.5" customHeight="1">
      <c r="A109" s="70"/>
      <c r="B109" s="52"/>
      <c r="C109" s="71" t="s">
        <v>139</v>
      </c>
      <c r="D109" s="46" t="s">
        <v>187</v>
      </c>
      <c r="E109" s="27">
        <f t="shared" si="22"/>
        <v>0</v>
      </c>
      <c r="F109" s="68"/>
      <c r="G109" s="69"/>
      <c r="H109" s="69"/>
      <c r="I109" s="69"/>
      <c r="J109" s="69"/>
      <c r="K109" s="69"/>
      <c r="L109" s="69"/>
    </row>
    <row r="110" spans="1:12" s="51" customFormat="1" ht="13.5" customHeight="1">
      <c r="A110" s="70"/>
      <c r="B110" s="52"/>
      <c r="C110" s="71" t="s">
        <v>141</v>
      </c>
      <c r="D110" s="46" t="s">
        <v>188</v>
      </c>
      <c r="E110" s="27">
        <f t="shared" si="22"/>
        <v>0</v>
      </c>
      <c r="F110" s="68"/>
      <c r="G110" s="69"/>
      <c r="H110" s="69"/>
      <c r="I110" s="69"/>
      <c r="J110" s="69"/>
      <c r="K110" s="69"/>
      <c r="L110" s="69"/>
    </row>
    <row r="111" spans="1:12" s="51" customFormat="1" ht="13.5" customHeight="1">
      <c r="A111" s="70"/>
      <c r="B111" s="52"/>
      <c r="C111" s="71" t="s">
        <v>189</v>
      </c>
      <c r="D111" s="46" t="s">
        <v>190</v>
      </c>
      <c r="E111" s="27">
        <f t="shared" si="22"/>
        <v>0</v>
      </c>
      <c r="F111" s="68"/>
      <c r="G111" s="69"/>
      <c r="H111" s="69"/>
      <c r="I111" s="69"/>
      <c r="J111" s="69"/>
      <c r="K111" s="69"/>
      <c r="L111" s="69"/>
    </row>
    <row r="112" spans="1:12" s="51" customFormat="1" ht="13.5" customHeight="1">
      <c r="A112" s="70"/>
      <c r="B112" s="116" t="s">
        <v>191</v>
      </c>
      <c r="C112" s="117"/>
      <c r="D112" s="46" t="s">
        <v>192</v>
      </c>
      <c r="E112" s="27">
        <f t="shared" si="22"/>
        <v>0</v>
      </c>
      <c r="F112" s="68">
        <f aca="true" t="shared" si="32" ref="F112:L112">F113+F114+F115</f>
        <v>0</v>
      </c>
      <c r="G112" s="69">
        <f t="shared" si="32"/>
        <v>0</v>
      </c>
      <c r="H112" s="69">
        <f t="shared" si="32"/>
        <v>0</v>
      </c>
      <c r="I112" s="69">
        <f t="shared" si="32"/>
        <v>0</v>
      </c>
      <c r="J112" s="69">
        <f t="shared" si="32"/>
        <v>0</v>
      </c>
      <c r="K112" s="69">
        <f t="shared" si="32"/>
        <v>0</v>
      </c>
      <c r="L112" s="69">
        <f t="shared" si="32"/>
        <v>0</v>
      </c>
    </row>
    <row r="113" spans="1:12" s="51" customFormat="1" ht="13.5" customHeight="1">
      <c r="A113" s="70"/>
      <c r="B113" s="52"/>
      <c r="C113" s="71" t="s">
        <v>139</v>
      </c>
      <c r="D113" s="46" t="s">
        <v>193</v>
      </c>
      <c r="E113" s="27">
        <f t="shared" si="22"/>
        <v>0</v>
      </c>
      <c r="F113" s="68"/>
      <c r="G113" s="69"/>
      <c r="H113" s="69"/>
      <c r="I113" s="69"/>
      <c r="J113" s="69"/>
      <c r="K113" s="69"/>
      <c r="L113" s="69"/>
    </row>
    <row r="114" spans="1:12" s="51" customFormat="1" ht="13.5" customHeight="1">
      <c r="A114" s="70"/>
      <c r="B114" s="52"/>
      <c r="C114" s="71" t="s">
        <v>141</v>
      </c>
      <c r="D114" s="46" t="s">
        <v>194</v>
      </c>
      <c r="E114" s="27">
        <f t="shared" si="22"/>
        <v>0</v>
      </c>
      <c r="F114" s="68"/>
      <c r="G114" s="69"/>
      <c r="H114" s="69"/>
      <c r="I114" s="69"/>
      <c r="J114" s="69"/>
      <c r="K114" s="69"/>
      <c r="L114" s="69"/>
    </row>
    <row r="115" spans="1:12" s="51" customFormat="1" ht="13.5" customHeight="1">
      <c r="A115" s="70"/>
      <c r="B115" s="52"/>
      <c r="C115" s="71" t="s">
        <v>189</v>
      </c>
      <c r="D115" s="46" t="s">
        <v>195</v>
      </c>
      <c r="E115" s="27">
        <f t="shared" si="22"/>
        <v>0</v>
      </c>
      <c r="F115" s="68"/>
      <c r="G115" s="69"/>
      <c r="H115" s="69"/>
      <c r="I115" s="69"/>
      <c r="J115" s="69"/>
      <c r="K115" s="69"/>
      <c r="L115" s="69"/>
    </row>
    <row r="116" spans="1:12" ht="14.25" customHeight="1">
      <c r="A116" s="27"/>
      <c r="B116" s="27"/>
      <c r="C116" s="72"/>
      <c r="D116" s="73"/>
      <c r="E116" s="27">
        <f t="shared" si="22"/>
        <v>0</v>
      </c>
      <c r="F116" s="28"/>
      <c r="G116" s="29"/>
      <c r="H116" s="29"/>
      <c r="I116" s="29"/>
      <c r="J116" s="29"/>
      <c r="K116" s="29"/>
      <c r="L116" s="29"/>
    </row>
    <row r="117" spans="1:12" s="23" customFormat="1" ht="15.75">
      <c r="A117" s="74" t="s">
        <v>196</v>
      </c>
      <c r="B117" s="75"/>
      <c r="C117" s="76"/>
      <c r="D117" s="77" t="s">
        <v>197</v>
      </c>
      <c r="E117" s="114">
        <f t="shared" si="22"/>
        <v>105645</v>
      </c>
      <c r="F117" s="79">
        <f aca="true" t="shared" si="33" ref="F117:L117">F118+F153</f>
        <v>31404.97</v>
      </c>
      <c r="G117" s="80">
        <f t="shared" si="33"/>
        <v>28364.75</v>
      </c>
      <c r="H117" s="80">
        <f t="shared" si="33"/>
        <v>24026.78</v>
      </c>
      <c r="I117" s="80">
        <f t="shared" si="33"/>
        <v>21848.500000000004</v>
      </c>
      <c r="J117" s="113">
        <f t="shared" si="33"/>
        <v>102600</v>
      </c>
      <c r="K117" s="113">
        <f t="shared" si="33"/>
        <v>103300</v>
      </c>
      <c r="L117" s="113">
        <f t="shared" si="33"/>
        <v>104320</v>
      </c>
    </row>
    <row r="118" spans="1:12" ht="15.75">
      <c r="A118" s="1" t="s">
        <v>17</v>
      </c>
      <c r="B118" s="24"/>
      <c r="C118" s="25"/>
      <c r="D118" s="26" t="s">
        <v>18</v>
      </c>
      <c r="E118" s="27">
        <f t="shared" si="22"/>
        <v>101980</v>
      </c>
      <c r="F118" s="28">
        <f aca="true" t="shared" si="34" ref="F118:L118">F119+F123</f>
        <v>29559.97</v>
      </c>
      <c r="G118" s="29">
        <f t="shared" si="34"/>
        <v>26544.75</v>
      </c>
      <c r="H118" s="29">
        <f t="shared" si="34"/>
        <v>24026.78</v>
      </c>
      <c r="I118" s="29">
        <f t="shared" si="34"/>
        <v>21848.500000000004</v>
      </c>
      <c r="J118" s="29">
        <f t="shared" si="34"/>
        <v>102600</v>
      </c>
      <c r="K118" s="29">
        <f t="shared" si="34"/>
        <v>103300</v>
      </c>
      <c r="L118" s="29">
        <f t="shared" si="34"/>
        <v>104320</v>
      </c>
    </row>
    <row r="119" spans="1:12" ht="15.75">
      <c r="A119" s="1" t="s">
        <v>19</v>
      </c>
      <c r="B119" s="24"/>
      <c r="C119" s="25"/>
      <c r="D119" s="26" t="s">
        <v>20</v>
      </c>
      <c r="E119" s="27">
        <f t="shared" si="22"/>
        <v>0</v>
      </c>
      <c r="F119" s="28">
        <f aca="true" t="shared" si="35" ref="F119:L121">F120</f>
        <v>0</v>
      </c>
      <c r="G119" s="29">
        <f t="shared" si="35"/>
        <v>0</v>
      </c>
      <c r="H119" s="29">
        <f t="shared" si="35"/>
        <v>0</v>
      </c>
      <c r="I119" s="29">
        <f t="shared" si="35"/>
        <v>0</v>
      </c>
      <c r="J119" s="29">
        <f t="shared" si="35"/>
        <v>0</v>
      </c>
      <c r="K119" s="29">
        <f t="shared" si="35"/>
        <v>0</v>
      </c>
      <c r="L119" s="29">
        <f t="shared" si="35"/>
        <v>0</v>
      </c>
    </row>
    <row r="120" spans="1:12" ht="15.75">
      <c r="A120" s="1" t="s">
        <v>21</v>
      </c>
      <c r="B120" s="24"/>
      <c r="C120" s="25"/>
      <c r="D120" s="30" t="s">
        <v>22</v>
      </c>
      <c r="E120" s="27">
        <f t="shared" si="22"/>
        <v>0</v>
      </c>
      <c r="F120" s="28">
        <f t="shared" si="35"/>
        <v>0</v>
      </c>
      <c r="G120" s="29">
        <f t="shared" si="35"/>
        <v>0</v>
      </c>
      <c r="H120" s="29">
        <f t="shared" si="35"/>
        <v>0</v>
      </c>
      <c r="I120" s="29">
        <f t="shared" si="35"/>
        <v>0</v>
      </c>
      <c r="J120" s="29">
        <f t="shared" si="35"/>
        <v>0</v>
      </c>
      <c r="K120" s="29">
        <f t="shared" si="35"/>
        <v>0</v>
      </c>
      <c r="L120" s="29">
        <f t="shared" si="35"/>
        <v>0</v>
      </c>
    </row>
    <row r="121" spans="1:12" ht="15.75">
      <c r="A121" s="31" t="s">
        <v>23</v>
      </c>
      <c r="B121" s="32"/>
      <c r="C121" s="33"/>
      <c r="D121" s="26" t="s">
        <v>24</v>
      </c>
      <c r="E121" s="27">
        <f t="shared" si="22"/>
        <v>0</v>
      </c>
      <c r="F121" s="28">
        <f t="shared" si="35"/>
        <v>0</v>
      </c>
      <c r="G121" s="29">
        <f t="shared" si="35"/>
        <v>0</v>
      </c>
      <c r="H121" s="29">
        <f t="shared" si="35"/>
        <v>0</v>
      </c>
      <c r="I121" s="29">
        <f t="shared" si="35"/>
        <v>0</v>
      </c>
      <c r="J121" s="29">
        <f t="shared" si="35"/>
        <v>0</v>
      </c>
      <c r="K121" s="29">
        <f t="shared" si="35"/>
        <v>0</v>
      </c>
      <c r="L121" s="29">
        <f t="shared" si="35"/>
        <v>0</v>
      </c>
    </row>
    <row r="122" spans="1:12" ht="15.75">
      <c r="A122" s="1"/>
      <c r="B122" s="34" t="s">
        <v>25</v>
      </c>
      <c r="C122" s="35"/>
      <c r="D122" s="26" t="s">
        <v>26</v>
      </c>
      <c r="E122" s="27">
        <f t="shared" si="22"/>
        <v>0</v>
      </c>
      <c r="F122" s="28"/>
      <c r="G122" s="29"/>
      <c r="H122" s="29"/>
      <c r="I122" s="29"/>
      <c r="J122" s="29"/>
      <c r="K122" s="29"/>
      <c r="L122" s="29"/>
    </row>
    <row r="123" spans="1:12" ht="15.75">
      <c r="A123" s="36" t="s">
        <v>27</v>
      </c>
      <c r="B123" s="37"/>
      <c r="C123" s="38"/>
      <c r="D123" s="30" t="s">
        <v>28</v>
      </c>
      <c r="E123" s="27">
        <f t="shared" si="22"/>
        <v>101980</v>
      </c>
      <c r="F123" s="28">
        <f aca="true" t="shared" si="36" ref="F123:L123">F124+F129</f>
        <v>29559.97</v>
      </c>
      <c r="G123" s="29">
        <f t="shared" si="36"/>
        <v>26544.75</v>
      </c>
      <c r="H123" s="29">
        <f t="shared" si="36"/>
        <v>24026.78</v>
      </c>
      <c r="I123" s="29">
        <f t="shared" si="36"/>
        <v>21848.500000000004</v>
      </c>
      <c r="J123" s="29">
        <f t="shared" si="36"/>
        <v>102600</v>
      </c>
      <c r="K123" s="29">
        <f t="shared" si="36"/>
        <v>103300</v>
      </c>
      <c r="L123" s="29">
        <f t="shared" si="36"/>
        <v>104320</v>
      </c>
    </row>
    <row r="124" spans="1:12" ht="15.75">
      <c r="A124" s="31" t="s">
        <v>29</v>
      </c>
      <c r="B124" s="39"/>
      <c r="C124" s="40"/>
      <c r="D124" s="30" t="s">
        <v>30</v>
      </c>
      <c r="E124" s="27">
        <f t="shared" si="22"/>
        <v>0</v>
      </c>
      <c r="F124" s="28">
        <f aca="true" t="shared" si="37" ref="F124:L124">F125</f>
        <v>0</v>
      </c>
      <c r="G124" s="29">
        <f t="shared" si="37"/>
        <v>0</v>
      </c>
      <c r="H124" s="29">
        <f t="shared" si="37"/>
        <v>0</v>
      </c>
      <c r="I124" s="29">
        <f t="shared" si="37"/>
        <v>0</v>
      </c>
      <c r="J124" s="29">
        <f t="shared" si="37"/>
        <v>0</v>
      </c>
      <c r="K124" s="29">
        <f t="shared" si="37"/>
        <v>0</v>
      </c>
      <c r="L124" s="29">
        <f t="shared" si="37"/>
        <v>0</v>
      </c>
    </row>
    <row r="125" spans="1:12" ht="15.75">
      <c r="A125" s="31" t="s">
        <v>31</v>
      </c>
      <c r="B125" s="41"/>
      <c r="C125" s="40"/>
      <c r="D125" s="26" t="s">
        <v>32</v>
      </c>
      <c r="E125" s="27">
        <f t="shared" si="22"/>
        <v>0</v>
      </c>
      <c r="F125" s="28">
        <f aca="true" t="shared" si="38" ref="F125:L125">F126+F127+F128</f>
        <v>0</v>
      </c>
      <c r="G125" s="29">
        <f t="shared" si="38"/>
        <v>0</v>
      </c>
      <c r="H125" s="29">
        <f t="shared" si="38"/>
        <v>0</v>
      </c>
      <c r="I125" s="29">
        <f t="shared" si="38"/>
        <v>0</v>
      </c>
      <c r="J125" s="29">
        <f t="shared" si="38"/>
        <v>0</v>
      </c>
      <c r="K125" s="29">
        <f t="shared" si="38"/>
        <v>0</v>
      </c>
      <c r="L125" s="29">
        <f t="shared" si="38"/>
        <v>0</v>
      </c>
    </row>
    <row r="126" spans="1:12" ht="15.75">
      <c r="A126" s="42"/>
      <c r="B126" s="34" t="s">
        <v>33</v>
      </c>
      <c r="C126" s="35"/>
      <c r="D126" s="43" t="s">
        <v>34</v>
      </c>
      <c r="E126" s="27">
        <f t="shared" si="22"/>
        <v>0</v>
      </c>
      <c r="F126" s="28"/>
      <c r="G126" s="29"/>
      <c r="H126" s="29"/>
      <c r="I126" s="29"/>
      <c r="J126" s="29"/>
      <c r="K126" s="29"/>
      <c r="L126" s="29"/>
    </row>
    <row r="127" spans="1:12" ht="15.75">
      <c r="A127" s="36"/>
      <c r="B127" s="34" t="s">
        <v>35</v>
      </c>
      <c r="C127" s="35"/>
      <c r="D127" s="44" t="s">
        <v>36</v>
      </c>
      <c r="E127" s="27">
        <f t="shared" si="22"/>
        <v>0</v>
      </c>
      <c r="F127" s="28"/>
      <c r="G127" s="29"/>
      <c r="H127" s="29"/>
      <c r="I127" s="29"/>
      <c r="J127" s="29"/>
      <c r="K127" s="29"/>
      <c r="L127" s="29"/>
    </row>
    <row r="128" spans="1:12" ht="15.75">
      <c r="A128" s="36"/>
      <c r="B128" s="34" t="s">
        <v>37</v>
      </c>
      <c r="C128" s="35"/>
      <c r="D128" s="44" t="s">
        <v>38</v>
      </c>
      <c r="E128" s="27">
        <f t="shared" si="22"/>
        <v>0</v>
      </c>
      <c r="F128" s="28"/>
      <c r="G128" s="29"/>
      <c r="H128" s="29"/>
      <c r="I128" s="29"/>
      <c r="J128" s="29"/>
      <c r="K128" s="29"/>
      <c r="L128" s="29"/>
    </row>
    <row r="129" spans="1:12" ht="15.75">
      <c r="A129" s="36" t="s">
        <v>39</v>
      </c>
      <c r="B129" s="39"/>
      <c r="C129" s="38"/>
      <c r="D129" s="45" t="s">
        <v>40</v>
      </c>
      <c r="E129" s="27">
        <f t="shared" si="22"/>
        <v>101980</v>
      </c>
      <c r="F129" s="28">
        <f aca="true" t="shared" si="39" ref="F129:L129">F130+F143+F145+F147+F149</f>
        <v>29559.97</v>
      </c>
      <c r="G129" s="29">
        <f t="shared" si="39"/>
        <v>26544.75</v>
      </c>
      <c r="H129" s="29">
        <f t="shared" si="39"/>
        <v>24026.78</v>
      </c>
      <c r="I129" s="29">
        <f t="shared" si="39"/>
        <v>21848.500000000004</v>
      </c>
      <c r="J129" s="29">
        <f t="shared" si="39"/>
        <v>102600</v>
      </c>
      <c r="K129" s="29">
        <f t="shared" si="39"/>
        <v>103300</v>
      </c>
      <c r="L129" s="29">
        <f t="shared" si="39"/>
        <v>104320</v>
      </c>
    </row>
    <row r="130" spans="1:12" ht="33.75" customHeight="1">
      <c r="A130" s="129" t="s">
        <v>41</v>
      </c>
      <c r="B130" s="129"/>
      <c r="C130" s="130"/>
      <c r="D130" s="46" t="s">
        <v>42</v>
      </c>
      <c r="E130" s="27">
        <f t="shared" si="22"/>
        <v>101599</v>
      </c>
      <c r="F130" s="28">
        <f aca="true" t="shared" si="40" ref="F130:L130">F131+F132+F133+F134+F135+F136+F137+F138+F139+F140+F141+F142</f>
        <v>29178.97</v>
      </c>
      <c r="G130" s="29">
        <f t="shared" si="40"/>
        <v>26544.75</v>
      </c>
      <c r="H130" s="29">
        <f t="shared" si="40"/>
        <v>24026.78</v>
      </c>
      <c r="I130" s="29">
        <f t="shared" si="40"/>
        <v>21848.500000000004</v>
      </c>
      <c r="J130" s="29">
        <f t="shared" si="40"/>
        <v>102600</v>
      </c>
      <c r="K130" s="29">
        <f t="shared" si="40"/>
        <v>103300</v>
      </c>
      <c r="L130" s="29">
        <f t="shared" si="40"/>
        <v>104320</v>
      </c>
    </row>
    <row r="131" spans="1:12" ht="15.75">
      <c r="A131" s="42"/>
      <c r="B131" s="34" t="s">
        <v>43</v>
      </c>
      <c r="C131" s="35"/>
      <c r="D131" s="26" t="s">
        <v>44</v>
      </c>
      <c r="E131" s="27">
        <f t="shared" si="22"/>
        <v>0</v>
      </c>
      <c r="F131" s="28"/>
      <c r="G131" s="29"/>
      <c r="H131" s="29"/>
      <c r="I131" s="29"/>
      <c r="J131" s="29"/>
      <c r="K131" s="29"/>
      <c r="L131" s="29"/>
    </row>
    <row r="132" spans="1:12" ht="15.75">
      <c r="A132" s="42"/>
      <c r="B132" s="34" t="s">
        <v>45</v>
      </c>
      <c r="C132" s="35"/>
      <c r="D132" s="26" t="s">
        <v>46</v>
      </c>
      <c r="E132" s="27">
        <f t="shared" si="22"/>
        <v>1690</v>
      </c>
      <c r="F132" s="28">
        <v>634.5</v>
      </c>
      <c r="G132" s="29">
        <v>651.5</v>
      </c>
      <c r="H132" s="29">
        <v>279</v>
      </c>
      <c r="I132" s="29">
        <v>125</v>
      </c>
      <c r="J132" s="29">
        <v>1700</v>
      </c>
      <c r="K132" s="29">
        <v>1700</v>
      </c>
      <c r="L132" s="29">
        <v>1750</v>
      </c>
    </row>
    <row r="133" spans="1:12" ht="15.75">
      <c r="A133" s="42"/>
      <c r="B133" s="34" t="s">
        <v>47</v>
      </c>
      <c r="C133" s="35"/>
      <c r="D133" s="26" t="s">
        <v>48</v>
      </c>
      <c r="E133" s="27">
        <f t="shared" si="22"/>
        <v>0</v>
      </c>
      <c r="F133" s="28"/>
      <c r="G133" s="29"/>
      <c r="H133" s="29"/>
      <c r="I133" s="29"/>
      <c r="J133" s="29"/>
      <c r="K133" s="29"/>
      <c r="L133" s="29"/>
    </row>
    <row r="134" spans="1:12" ht="15.75">
      <c r="A134" s="47"/>
      <c r="B134" s="34" t="s">
        <v>49</v>
      </c>
      <c r="C134" s="35"/>
      <c r="D134" s="26" t="s">
        <v>50</v>
      </c>
      <c r="E134" s="27">
        <f t="shared" si="22"/>
        <v>0</v>
      </c>
      <c r="F134" s="28"/>
      <c r="G134" s="29"/>
      <c r="H134" s="29"/>
      <c r="I134" s="29"/>
      <c r="J134" s="29"/>
      <c r="K134" s="29"/>
      <c r="L134" s="29"/>
    </row>
    <row r="135" spans="1:12" ht="15">
      <c r="A135" s="48"/>
      <c r="B135" s="34" t="s">
        <v>51</v>
      </c>
      <c r="C135" s="35"/>
      <c r="D135" s="26" t="s">
        <v>52</v>
      </c>
      <c r="E135" s="27">
        <f t="shared" si="22"/>
        <v>0</v>
      </c>
      <c r="F135" s="28"/>
      <c r="G135" s="29"/>
      <c r="H135" s="29"/>
      <c r="I135" s="29"/>
      <c r="J135" s="29"/>
      <c r="K135" s="29"/>
      <c r="L135" s="29"/>
    </row>
    <row r="136" spans="1:12" ht="15">
      <c r="A136" s="48"/>
      <c r="B136" s="34" t="s">
        <v>53</v>
      </c>
      <c r="C136" s="35"/>
      <c r="D136" s="26" t="s">
        <v>54</v>
      </c>
      <c r="E136" s="27">
        <f t="shared" si="22"/>
        <v>0</v>
      </c>
      <c r="F136" s="28"/>
      <c r="G136" s="29"/>
      <c r="H136" s="29"/>
      <c r="I136" s="29"/>
      <c r="J136" s="29"/>
      <c r="K136" s="29"/>
      <c r="L136" s="29"/>
    </row>
    <row r="137" spans="1:12" ht="15">
      <c r="A137" s="48"/>
      <c r="B137" s="34" t="s">
        <v>55</v>
      </c>
      <c r="C137" s="35"/>
      <c r="D137" s="26" t="s">
        <v>56</v>
      </c>
      <c r="E137" s="27">
        <f t="shared" si="22"/>
        <v>99</v>
      </c>
      <c r="F137" s="28">
        <v>99</v>
      </c>
      <c r="G137" s="29">
        <v>0</v>
      </c>
      <c r="H137" s="29">
        <v>0</v>
      </c>
      <c r="I137" s="29">
        <v>0</v>
      </c>
      <c r="J137" s="29">
        <v>100</v>
      </c>
      <c r="K137" s="29">
        <v>100</v>
      </c>
      <c r="L137" s="29">
        <v>100</v>
      </c>
    </row>
    <row r="138" spans="1:12" ht="15">
      <c r="A138" s="48"/>
      <c r="B138" s="34" t="s">
        <v>57</v>
      </c>
      <c r="C138" s="35"/>
      <c r="D138" s="26" t="s">
        <v>58</v>
      </c>
      <c r="E138" s="27">
        <f t="shared" si="22"/>
        <v>83120</v>
      </c>
      <c r="F138" s="28">
        <v>23853.99</v>
      </c>
      <c r="G138" s="29">
        <v>21181.01</v>
      </c>
      <c r="H138" s="29">
        <v>19864</v>
      </c>
      <c r="I138" s="29">
        <v>18221</v>
      </c>
      <c r="J138" s="29">
        <v>84100</v>
      </c>
      <c r="K138" s="29">
        <v>84800</v>
      </c>
      <c r="L138" s="29">
        <v>85720</v>
      </c>
    </row>
    <row r="139" spans="1:12" s="51" customFormat="1" ht="15">
      <c r="A139" s="48"/>
      <c r="B139" s="34" t="s">
        <v>59</v>
      </c>
      <c r="C139" s="35"/>
      <c r="D139" s="49" t="s">
        <v>60</v>
      </c>
      <c r="E139" s="39">
        <f aca="true" t="shared" si="41" ref="E139:E202">F139+G139+H139+I139</f>
        <v>10219</v>
      </c>
      <c r="F139" s="50">
        <v>2862.96</v>
      </c>
      <c r="G139" s="39">
        <v>2851.68</v>
      </c>
      <c r="H139" s="39">
        <v>2338.35</v>
      </c>
      <c r="I139" s="39">
        <v>2166.01</v>
      </c>
      <c r="J139" s="39">
        <v>10200</v>
      </c>
      <c r="K139" s="39">
        <v>10200</v>
      </c>
      <c r="L139" s="39">
        <v>10250</v>
      </c>
    </row>
    <row r="140" spans="1:12" s="51" customFormat="1" ht="26.25" customHeight="1">
      <c r="A140" s="48"/>
      <c r="B140" s="116" t="s">
        <v>61</v>
      </c>
      <c r="C140" s="117"/>
      <c r="D140" s="49" t="s">
        <v>62</v>
      </c>
      <c r="E140" s="39">
        <f t="shared" si="41"/>
        <v>4082</v>
      </c>
      <c r="F140" s="50">
        <v>1186.52</v>
      </c>
      <c r="G140" s="39">
        <v>1289.56</v>
      </c>
      <c r="H140" s="39">
        <v>954.43</v>
      </c>
      <c r="I140" s="39">
        <v>651.49</v>
      </c>
      <c r="J140" s="39">
        <v>4100</v>
      </c>
      <c r="K140" s="39">
        <v>4100</v>
      </c>
      <c r="L140" s="39">
        <v>4100</v>
      </c>
    </row>
    <row r="141" spans="1:12" s="51" customFormat="1" ht="15">
      <c r="A141" s="48"/>
      <c r="B141" s="34" t="s">
        <v>63</v>
      </c>
      <c r="C141" s="35"/>
      <c r="D141" s="49" t="s">
        <v>64</v>
      </c>
      <c r="E141" s="39">
        <f t="shared" si="41"/>
        <v>2389</v>
      </c>
      <c r="F141" s="50">
        <v>542</v>
      </c>
      <c r="G141" s="58">
        <v>571</v>
      </c>
      <c r="H141" s="58">
        <v>591</v>
      </c>
      <c r="I141" s="58">
        <v>685</v>
      </c>
      <c r="J141" s="58">
        <v>2400</v>
      </c>
      <c r="K141" s="58">
        <v>2400</v>
      </c>
      <c r="L141" s="58">
        <v>2400</v>
      </c>
    </row>
    <row r="142" spans="1:12" ht="15.75">
      <c r="A142" s="47"/>
      <c r="B142" s="34" t="s">
        <v>65</v>
      </c>
      <c r="C142" s="35"/>
      <c r="D142" s="46" t="s">
        <v>66</v>
      </c>
      <c r="E142" s="27">
        <f t="shared" si="41"/>
        <v>0</v>
      </c>
      <c r="F142" s="28"/>
      <c r="G142" s="29"/>
      <c r="H142" s="29"/>
      <c r="I142" s="29"/>
      <c r="J142" s="29"/>
      <c r="K142" s="29"/>
      <c r="L142" s="29"/>
    </row>
    <row r="143" spans="1:12" ht="15.75">
      <c r="A143" s="42" t="s">
        <v>67</v>
      </c>
      <c r="B143" s="41"/>
      <c r="C143" s="53"/>
      <c r="D143" s="26" t="s">
        <v>68</v>
      </c>
      <c r="E143" s="27">
        <f t="shared" si="41"/>
        <v>0</v>
      </c>
      <c r="F143" s="28">
        <f aca="true" t="shared" si="42" ref="F143:L143">F144</f>
        <v>0</v>
      </c>
      <c r="G143" s="29">
        <f t="shared" si="42"/>
        <v>0</v>
      </c>
      <c r="H143" s="29">
        <f t="shared" si="42"/>
        <v>0</v>
      </c>
      <c r="I143" s="29">
        <f t="shared" si="42"/>
        <v>0</v>
      </c>
      <c r="J143" s="29">
        <f t="shared" si="42"/>
        <v>0</v>
      </c>
      <c r="K143" s="29">
        <f t="shared" si="42"/>
        <v>0</v>
      </c>
      <c r="L143" s="29">
        <f t="shared" si="42"/>
        <v>0</v>
      </c>
    </row>
    <row r="144" spans="1:12" ht="15.75">
      <c r="A144" s="47"/>
      <c r="B144" s="39" t="s">
        <v>69</v>
      </c>
      <c r="C144" s="35"/>
      <c r="D144" s="26" t="s">
        <v>70</v>
      </c>
      <c r="E144" s="27">
        <f t="shared" si="41"/>
        <v>0</v>
      </c>
      <c r="F144" s="28"/>
      <c r="G144" s="29"/>
      <c r="H144" s="29"/>
      <c r="I144" s="29"/>
      <c r="J144" s="29"/>
      <c r="K144" s="29"/>
      <c r="L144" s="29"/>
    </row>
    <row r="145" spans="1:12" ht="15.75">
      <c r="A145" s="42" t="s">
        <v>71</v>
      </c>
      <c r="B145" s="41"/>
      <c r="C145" s="38"/>
      <c r="D145" s="26" t="s">
        <v>72</v>
      </c>
      <c r="E145" s="27">
        <f t="shared" si="41"/>
        <v>0</v>
      </c>
      <c r="F145" s="28">
        <f aca="true" t="shared" si="43" ref="F145:L145">F146</f>
        <v>0</v>
      </c>
      <c r="G145" s="29">
        <f t="shared" si="43"/>
        <v>0</v>
      </c>
      <c r="H145" s="29">
        <f t="shared" si="43"/>
        <v>0</v>
      </c>
      <c r="I145" s="29">
        <f t="shared" si="43"/>
        <v>0</v>
      </c>
      <c r="J145" s="29">
        <f t="shared" si="43"/>
        <v>0</v>
      </c>
      <c r="K145" s="29">
        <f t="shared" si="43"/>
        <v>0</v>
      </c>
      <c r="L145" s="29">
        <f t="shared" si="43"/>
        <v>0</v>
      </c>
    </row>
    <row r="146" spans="1:12" ht="15.75">
      <c r="A146" s="42"/>
      <c r="B146" s="39" t="s">
        <v>73</v>
      </c>
      <c r="C146" s="35"/>
      <c r="D146" s="26" t="s">
        <v>74</v>
      </c>
      <c r="E146" s="27">
        <f t="shared" si="41"/>
        <v>0</v>
      </c>
      <c r="F146" s="28"/>
      <c r="G146" s="29"/>
      <c r="H146" s="29"/>
      <c r="I146" s="29"/>
      <c r="J146" s="29"/>
      <c r="K146" s="29"/>
      <c r="L146" s="29"/>
    </row>
    <row r="147" spans="1:12" ht="15.75">
      <c r="A147" s="42" t="s">
        <v>75</v>
      </c>
      <c r="B147" s="41"/>
      <c r="C147" s="38"/>
      <c r="D147" s="26" t="s">
        <v>76</v>
      </c>
      <c r="E147" s="27">
        <f t="shared" si="41"/>
        <v>460</v>
      </c>
      <c r="F147" s="28">
        <f aca="true" t="shared" si="44" ref="F147:L147">F148</f>
        <v>460</v>
      </c>
      <c r="G147" s="29">
        <f t="shared" si="44"/>
        <v>0</v>
      </c>
      <c r="H147" s="29">
        <f t="shared" si="44"/>
        <v>0</v>
      </c>
      <c r="I147" s="29">
        <f t="shared" si="44"/>
        <v>0</v>
      </c>
      <c r="J147" s="29">
        <f t="shared" si="44"/>
        <v>0</v>
      </c>
      <c r="K147" s="29">
        <f t="shared" si="44"/>
        <v>0</v>
      </c>
      <c r="L147" s="29">
        <f t="shared" si="44"/>
        <v>0</v>
      </c>
    </row>
    <row r="148" spans="1:12" ht="15.75">
      <c r="A148" s="42"/>
      <c r="B148" s="34" t="s">
        <v>77</v>
      </c>
      <c r="C148" s="35"/>
      <c r="D148" s="26" t="s">
        <v>78</v>
      </c>
      <c r="E148" s="27">
        <f t="shared" si="41"/>
        <v>460</v>
      </c>
      <c r="F148" s="28">
        <v>460</v>
      </c>
      <c r="G148" s="29"/>
      <c r="H148" s="29"/>
      <c r="I148" s="29"/>
      <c r="J148" s="29"/>
      <c r="K148" s="29"/>
      <c r="L148" s="29"/>
    </row>
    <row r="149" spans="1:12" ht="15.75">
      <c r="A149" s="31" t="s">
        <v>198</v>
      </c>
      <c r="B149" s="32"/>
      <c r="C149" s="33"/>
      <c r="D149" s="26" t="s">
        <v>80</v>
      </c>
      <c r="E149" s="27">
        <f t="shared" si="41"/>
        <v>-79</v>
      </c>
      <c r="F149" s="28">
        <f aca="true" t="shared" si="45" ref="F149:L149">F150+F151+F152</f>
        <v>-79</v>
      </c>
      <c r="G149" s="29">
        <f t="shared" si="45"/>
        <v>0</v>
      </c>
      <c r="H149" s="29">
        <f t="shared" si="45"/>
        <v>0</v>
      </c>
      <c r="I149" s="29">
        <f t="shared" si="45"/>
        <v>0</v>
      </c>
      <c r="J149" s="29">
        <f t="shared" si="45"/>
        <v>0</v>
      </c>
      <c r="K149" s="29">
        <f t="shared" si="45"/>
        <v>0</v>
      </c>
      <c r="L149" s="29">
        <f t="shared" si="45"/>
        <v>0</v>
      </c>
    </row>
    <row r="150" spans="1:12" ht="15.75">
      <c r="A150" s="31"/>
      <c r="B150" s="34" t="s">
        <v>81</v>
      </c>
      <c r="C150" s="35"/>
      <c r="D150" s="26" t="s">
        <v>82</v>
      </c>
      <c r="E150" s="27">
        <f t="shared" si="41"/>
        <v>0</v>
      </c>
      <c r="F150" s="28"/>
      <c r="G150" s="29"/>
      <c r="H150" s="29">
        <v>0</v>
      </c>
      <c r="I150" s="29"/>
      <c r="J150" s="29"/>
      <c r="K150" s="29"/>
      <c r="L150" s="29"/>
    </row>
    <row r="151" spans="1:12" ht="15.75">
      <c r="A151" s="31"/>
      <c r="B151" s="34" t="s">
        <v>83</v>
      </c>
      <c r="C151" s="35"/>
      <c r="D151" s="26" t="s">
        <v>84</v>
      </c>
      <c r="E151" s="27">
        <f t="shared" si="41"/>
        <v>-79</v>
      </c>
      <c r="F151" s="28">
        <v>-79</v>
      </c>
      <c r="G151" s="29"/>
      <c r="H151" s="107"/>
      <c r="I151" s="29"/>
      <c r="J151" s="29"/>
      <c r="K151" s="29"/>
      <c r="L151" s="29"/>
    </row>
    <row r="152" spans="1:12" ht="15.75">
      <c r="A152" s="31"/>
      <c r="B152" s="34" t="s">
        <v>87</v>
      </c>
      <c r="C152" s="35"/>
      <c r="D152" s="26" t="s">
        <v>88</v>
      </c>
      <c r="E152" s="27">
        <f t="shared" si="41"/>
        <v>0</v>
      </c>
      <c r="F152" s="28"/>
      <c r="G152" s="29"/>
      <c r="H152" s="29"/>
      <c r="I152" s="29"/>
      <c r="J152" s="29"/>
      <c r="K152" s="29"/>
      <c r="L152" s="29"/>
    </row>
    <row r="153" spans="1:12" ht="15.75">
      <c r="A153" s="36" t="s">
        <v>97</v>
      </c>
      <c r="B153" s="39"/>
      <c r="C153" s="38"/>
      <c r="D153" s="30" t="s">
        <v>98</v>
      </c>
      <c r="E153" s="27">
        <f t="shared" si="41"/>
        <v>3665</v>
      </c>
      <c r="F153" s="28">
        <f aca="true" t="shared" si="46" ref="F153:L153">F154</f>
        <v>1845</v>
      </c>
      <c r="G153" s="29">
        <f t="shared" si="46"/>
        <v>1820</v>
      </c>
      <c r="H153" s="29">
        <f t="shared" si="46"/>
        <v>0</v>
      </c>
      <c r="I153" s="29">
        <f t="shared" si="46"/>
        <v>0</v>
      </c>
      <c r="J153" s="29">
        <f t="shared" si="46"/>
        <v>0</v>
      </c>
      <c r="K153" s="29">
        <f t="shared" si="46"/>
        <v>0</v>
      </c>
      <c r="L153" s="29">
        <f t="shared" si="46"/>
        <v>0</v>
      </c>
    </row>
    <row r="154" spans="1:12" ht="15.75">
      <c r="A154" s="36" t="s">
        <v>199</v>
      </c>
      <c r="B154" s="39"/>
      <c r="C154" s="38"/>
      <c r="D154" s="30" t="s">
        <v>100</v>
      </c>
      <c r="E154" s="27">
        <f t="shared" si="41"/>
        <v>3665</v>
      </c>
      <c r="F154" s="28">
        <f aca="true" t="shared" si="47" ref="F154:L154">F155+F158</f>
        <v>1845</v>
      </c>
      <c r="G154" s="29">
        <f t="shared" si="47"/>
        <v>1820</v>
      </c>
      <c r="H154" s="29">
        <f t="shared" si="47"/>
        <v>0</v>
      </c>
      <c r="I154" s="29">
        <f t="shared" si="47"/>
        <v>0</v>
      </c>
      <c r="J154" s="29">
        <f t="shared" si="47"/>
        <v>0</v>
      </c>
      <c r="K154" s="29">
        <f t="shared" si="47"/>
        <v>0</v>
      </c>
      <c r="L154" s="29">
        <f t="shared" si="47"/>
        <v>0</v>
      </c>
    </row>
    <row r="155" spans="1:12" ht="15.75">
      <c r="A155" s="36" t="s">
        <v>200</v>
      </c>
      <c r="B155" s="39"/>
      <c r="C155" s="38"/>
      <c r="D155" s="30" t="s">
        <v>102</v>
      </c>
      <c r="E155" s="27">
        <f t="shared" si="41"/>
        <v>0</v>
      </c>
      <c r="F155" s="28">
        <f aca="true" t="shared" si="48" ref="F155:L155">F156+F157</f>
        <v>0</v>
      </c>
      <c r="G155" s="29">
        <f t="shared" si="48"/>
        <v>0</v>
      </c>
      <c r="H155" s="29">
        <f t="shared" si="48"/>
        <v>0</v>
      </c>
      <c r="I155" s="29">
        <f t="shared" si="48"/>
        <v>0</v>
      </c>
      <c r="J155" s="29">
        <f t="shared" si="48"/>
        <v>0</v>
      </c>
      <c r="K155" s="29">
        <f t="shared" si="48"/>
        <v>0</v>
      </c>
      <c r="L155" s="29">
        <f t="shared" si="48"/>
        <v>0</v>
      </c>
    </row>
    <row r="156" spans="1:12" ht="15.75">
      <c r="A156" s="36"/>
      <c r="B156" s="39" t="s">
        <v>103</v>
      </c>
      <c r="C156" s="38"/>
      <c r="D156" s="49" t="s">
        <v>104</v>
      </c>
      <c r="E156" s="27">
        <f t="shared" si="41"/>
        <v>0</v>
      </c>
      <c r="F156" s="28"/>
      <c r="G156" s="29"/>
      <c r="H156" s="29"/>
      <c r="I156" s="29"/>
      <c r="J156" s="29"/>
      <c r="K156" s="29"/>
      <c r="L156" s="29"/>
    </row>
    <row r="157" spans="1:12" s="51" customFormat="1" ht="30" customHeight="1">
      <c r="A157" s="36"/>
      <c r="B157" s="119" t="s">
        <v>107</v>
      </c>
      <c r="C157" s="120"/>
      <c r="D157" s="49" t="s">
        <v>108</v>
      </c>
      <c r="E157" s="39">
        <f t="shared" si="41"/>
        <v>0</v>
      </c>
      <c r="F157" s="57"/>
      <c r="G157" s="58"/>
      <c r="H157" s="58"/>
      <c r="I157" s="58"/>
      <c r="J157" s="58"/>
      <c r="K157" s="58"/>
      <c r="L157" s="58"/>
    </row>
    <row r="158" spans="1:12" ht="15.75">
      <c r="A158" s="31" t="s">
        <v>201</v>
      </c>
      <c r="B158" s="41"/>
      <c r="C158" s="38"/>
      <c r="D158" s="41" t="s">
        <v>110</v>
      </c>
      <c r="E158" s="27">
        <f t="shared" si="41"/>
        <v>3665</v>
      </c>
      <c r="F158" s="28">
        <f aca="true" t="shared" si="49" ref="F158:L158">F159+F160+F161</f>
        <v>1845</v>
      </c>
      <c r="G158" s="29">
        <f t="shared" si="49"/>
        <v>1820</v>
      </c>
      <c r="H158" s="29">
        <f t="shared" si="49"/>
        <v>0</v>
      </c>
      <c r="I158" s="29">
        <f t="shared" si="49"/>
        <v>0</v>
      </c>
      <c r="J158" s="29">
        <f t="shared" si="49"/>
        <v>0</v>
      </c>
      <c r="K158" s="29">
        <f t="shared" si="49"/>
        <v>0</v>
      </c>
      <c r="L158" s="29">
        <f t="shared" si="49"/>
        <v>0</v>
      </c>
    </row>
    <row r="159" spans="1:12" ht="15.75">
      <c r="A159" s="36"/>
      <c r="B159" s="34" t="s">
        <v>111</v>
      </c>
      <c r="C159" s="35"/>
      <c r="D159" s="26" t="s">
        <v>112</v>
      </c>
      <c r="E159" s="27">
        <f t="shared" si="41"/>
        <v>0</v>
      </c>
      <c r="F159" s="28"/>
      <c r="G159" s="29"/>
      <c r="H159" s="29"/>
      <c r="I159" s="29"/>
      <c r="J159" s="29"/>
      <c r="K159" s="29"/>
      <c r="L159" s="29"/>
    </row>
    <row r="160" spans="1:12" ht="15.75">
      <c r="A160" s="36"/>
      <c r="B160" s="127" t="s">
        <v>113</v>
      </c>
      <c r="C160" s="128"/>
      <c r="D160" s="26" t="s">
        <v>114</v>
      </c>
      <c r="E160" s="27">
        <f t="shared" si="41"/>
        <v>3665</v>
      </c>
      <c r="F160" s="57">
        <v>1845</v>
      </c>
      <c r="G160" s="58">
        <v>1820</v>
      </c>
      <c r="H160" s="58"/>
      <c r="I160" s="58"/>
      <c r="J160" s="58"/>
      <c r="K160" s="58"/>
      <c r="L160" s="58"/>
    </row>
    <row r="161" spans="1:12" s="51" customFormat="1" ht="15" customHeight="1">
      <c r="A161" s="36"/>
      <c r="B161" s="116" t="s">
        <v>117</v>
      </c>
      <c r="C161" s="117"/>
      <c r="D161" s="49" t="s">
        <v>118</v>
      </c>
      <c r="E161" s="39">
        <f t="shared" si="41"/>
        <v>0</v>
      </c>
      <c r="F161" s="57"/>
      <c r="G161" s="58"/>
      <c r="H161" s="58"/>
      <c r="I161" s="58"/>
      <c r="J161" s="58"/>
      <c r="K161" s="58"/>
      <c r="L161" s="58"/>
    </row>
    <row r="162" spans="1:12" s="23" customFormat="1" ht="15.75">
      <c r="A162" s="125" t="s">
        <v>202</v>
      </c>
      <c r="B162" s="125"/>
      <c r="C162" s="126"/>
      <c r="D162" s="77" t="s">
        <v>197</v>
      </c>
      <c r="E162" s="78">
        <f t="shared" si="41"/>
        <v>784</v>
      </c>
      <c r="F162" s="79">
        <f aca="true" t="shared" si="50" ref="F162:L162">F163+F167+F171+F185</f>
        <v>329</v>
      </c>
      <c r="G162" s="80">
        <f t="shared" si="50"/>
        <v>455</v>
      </c>
      <c r="H162" s="80">
        <f t="shared" si="50"/>
        <v>0</v>
      </c>
      <c r="I162" s="80">
        <f t="shared" si="50"/>
        <v>0</v>
      </c>
      <c r="J162" s="80">
        <f t="shared" si="50"/>
        <v>0</v>
      </c>
      <c r="K162" s="80">
        <f t="shared" si="50"/>
        <v>0</v>
      </c>
      <c r="L162" s="80">
        <f t="shared" si="50"/>
        <v>0</v>
      </c>
    </row>
    <row r="163" spans="1:12" ht="15.75">
      <c r="A163" s="36" t="s">
        <v>203</v>
      </c>
      <c r="B163" s="37"/>
      <c r="C163" s="38"/>
      <c r="D163" s="30" t="s">
        <v>28</v>
      </c>
      <c r="E163" s="27">
        <f t="shared" si="41"/>
        <v>79</v>
      </c>
      <c r="F163" s="28">
        <f aca="true" t="shared" si="51" ref="F163:L165">F164</f>
        <v>79</v>
      </c>
      <c r="G163" s="29">
        <f t="shared" si="51"/>
        <v>0</v>
      </c>
      <c r="H163" s="29">
        <f t="shared" si="51"/>
        <v>0</v>
      </c>
      <c r="I163" s="29">
        <f t="shared" si="51"/>
        <v>0</v>
      </c>
      <c r="J163" s="29">
        <f t="shared" si="51"/>
        <v>0</v>
      </c>
      <c r="K163" s="29">
        <f t="shared" si="51"/>
        <v>0</v>
      </c>
      <c r="L163" s="29">
        <f t="shared" si="51"/>
        <v>0</v>
      </c>
    </row>
    <row r="164" spans="1:12" ht="15.75">
      <c r="A164" s="36" t="s">
        <v>204</v>
      </c>
      <c r="B164" s="39"/>
      <c r="C164" s="38"/>
      <c r="D164" s="45" t="s">
        <v>40</v>
      </c>
      <c r="E164" s="27">
        <f t="shared" si="41"/>
        <v>79</v>
      </c>
      <c r="F164" s="28">
        <f t="shared" si="51"/>
        <v>79</v>
      </c>
      <c r="G164" s="29">
        <f t="shared" si="51"/>
        <v>0</v>
      </c>
      <c r="H164" s="29">
        <f t="shared" si="51"/>
        <v>0</v>
      </c>
      <c r="I164" s="29">
        <f t="shared" si="51"/>
        <v>0</v>
      </c>
      <c r="J164" s="29">
        <f t="shared" si="51"/>
        <v>0</v>
      </c>
      <c r="K164" s="29">
        <f t="shared" si="51"/>
        <v>0</v>
      </c>
      <c r="L164" s="29">
        <f t="shared" si="51"/>
        <v>0</v>
      </c>
    </row>
    <row r="165" spans="1:12" s="51" customFormat="1" ht="15.75">
      <c r="A165" s="31" t="s">
        <v>205</v>
      </c>
      <c r="B165" s="32"/>
      <c r="C165" s="33"/>
      <c r="D165" s="49" t="s">
        <v>80</v>
      </c>
      <c r="E165" s="39">
        <f t="shared" si="41"/>
        <v>79</v>
      </c>
      <c r="F165" s="57">
        <f t="shared" si="51"/>
        <v>79</v>
      </c>
      <c r="G165" s="58">
        <f t="shared" si="51"/>
        <v>0</v>
      </c>
      <c r="H165" s="58">
        <f t="shared" si="51"/>
        <v>0</v>
      </c>
      <c r="I165" s="58">
        <f t="shared" si="51"/>
        <v>0</v>
      </c>
      <c r="J165" s="58">
        <f t="shared" si="51"/>
        <v>0</v>
      </c>
      <c r="K165" s="58">
        <f t="shared" si="51"/>
        <v>0</v>
      </c>
      <c r="L165" s="58">
        <f t="shared" si="51"/>
        <v>0</v>
      </c>
    </row>
    <row r="166" spans="1:12" s="51" customFormat="1" ht="15">
      <c r="A166" s="127" t="s">
        <v>85</v>
      </c>
      <c r="B166" s="127"/>
      <c r="C166" s="128"/>
      <c r="D166" s="49" t="s">
        <v>86</v>
      </c>
      <c r="E166" s="39">
        <f t="shared" si="41"/>
        <v>79</v>
      </c>
      <c r="F166" s="57">
        <v>79</v>
      </c>
      <c r="G166" s="58"/>
      <c r="H166" s="107"/>
      <c r="I166" s="58"/>
      <c r="J166" s="58"/>
      <c r="K166" s="58"/>
      <c r="L166" s="58"/>
    </row>
    <row r="167" spans="1:12" s="51" customFormat="1" ht="15.75">
      <c r="A167" s="42" t="s">
        <v>89</v>
      </c>
      <c r="B167" s="54"/>
      <c r="C167" s="55"/>
      <c r="D167" s="56" t="s">
        <v>90</v>
      </c>
      <c r="E167" s="39">
        <f t="shared" si="41"/>
        <v>0</v>
      </c>
      <c r="F167" s="57">
        <f aca="true" t="shared" si="52" ref="F167:L167">F168</f>
        <v>0</v>
      </c>
      <c r="G167" s="58">
        <f t="shared" si="52"/>
        <v>0</v>
      </c>
      <c r="H167" s="58">
        <f t="shared" si="52"/>
        <v>0</v>
      </c>
      <c r="I167" s="58">
        <f t="shared" si="52"/>
        <v>0</v>
      </c>
      <c r="J167" s="58">
        <f t="shared" si="52"/>
        <v>0</v>
      </c>
      <c r="K167" s="58">
        <f t="shared" si="52"/>
        <v>0</v>
      </c>
      <c r="L167" s="58">
        <f t="shared" si="52"/>
        <v>0</v>
      </c>
    </row>
    <row r="168" spans="1:12" s="51" customFormat="1" ht="15.75">
      <c r="A168" s="42" t="s">
        <v>91</v>
      </c>
      <c r="B168" s="41"/>
      <c r="C168" s="38"/>
      <c r="D168" s="49" t="s">
        <v>92</v>
      </c>
      <c r="E168" s="39">
        <f t="shared" si="41"/>
        <v>0</v>
      </c>
      <c r="F168" s="57">
        <f aca="true" t="shared" si="53" ref="F168:L168">F169+F170</f>
        <v>0</v>
      </c>
      <c r="G168" s="58">
        <f t="shared" si="53"/>
        <v>0</v>
      </c>
      <c r="H168" s="58">
        <f t="shared" si="53"/>
        <v>0</v>
      </c>
      <c r="I168" s="58">
        <f t="shared" si="53"/>
        <v>0</v>
      </c>
      <c r="J168" s="58">
        <f t="shared" si="53"/>
        <v>0</v>
      </c>
      <c r="K168" s="58">
        <f t="shared" si="53"/>
        <v>0</v>
      </c>
      <c r="L168" s="58">
        <f t="shared" si="53"/>
        <v>0</v>
      </c>
    </row>
    <row r="169" spans="1:12" s="51" customFormat="1" ht="15.75">
      <c r="A169" s="42"/>
      <c r="B169" s="39" t="s">
        <v>93</v>
      </c>
      <c r="C169" s="35"/>
      <c r="D169" s="49" t="s">
        <v>94</v>
      </c>
      <c r="E169" s="39">
        <f t="shared" si="41"/>
        <v>0</v>
      </c>
      <c r="F169" s="57"/>
      <c r="G169" s="58"/>
      <c r="H169" s="58"/>
      <c r="I169" s="58"/>
      <c r="J169" s="58"/>
      <c r="K169" s="58"/>
      <c r="L169" s="58"/>
    </row>
    <row r="170" spans="1:12" s="51" customFormat="1" ht="15.75">
      <c r="A170" s="42"/>
      <c r="B170" s="39" t="s">
        <v>95</v>
      </c>
      <c r="C170" s="35"/>
      <c r="D170" s="49" t="s">
        <v>96</v>
      </c>
      <c r="E170" s="39">
        <f t="shared" si="41"/>
        <v>0</v>
      </c>
      <c r="F170" s="57">
        <v>0</v>
      </c>
      <c r="G170" s="58"/>
      <c r="H170" s="58"/>
      <c r="I170" s="58"/>
      <c r="J170" s="58"/>
      <c r="K170" s="58"/>
      <c r="L170" s="58"/>
    </row>
    <row r="171" spans="1:12" ht="15.75">
      <c r="A171" s="36" t="s">
        <v>97</v>
      </c>
      <c r="B171" s="39"/>
      <c r="C171" s="38"/>
      <c r="D171" s="30" t="s">
        <v>98</v>
      </c>
      <c r="E171" s="27">
        <f t="shared" si="41"/>
        <v>705</v>
      </c>
      <c r="F171" s="28">
        <f aca="true" t="shared" si="54" ref="F171:L171">F172</f>
        <v>250</v>
      </c>
      <c r="G171" s="29">
        <f t="shared" si="54"/>
        <v>455</v>
      </c>
      <c r="H171" s="29">
        <f t="shared" si="54"/>
        <v>0</v>
      </c>
      <c r="I171" s="29">
        <f t="shared" si="54"/>
        <v>0</v>
      </c>
      <c r="J171" s="29">
        <f t="shared" si="54"/>
        <v>0</v>
      </c>
      <c r="K171" s="29">
        <f t="shared" si="54"/>
        <v>0</v>
      </c>
      <c r="L171" s="29">
        <f t="shared" si="54"/>
        <v>0</v>
      </c>
    </row>
    <row r="172" spans="1:12" ht="15.75">
      <c r="A172" s="36" t="s">
        <v>99</v>
      </c>
      <c r="B172" s="39"/>
      <c r="C172" s="38"/>
      <c r="D172" s="30" t="s">
        <v>100</v>
      </c>
      <c r="E172" s="27">
        <f t="shared" si="41"/>
        <v>705</v>
      </c>
      <c r="F172" s="28">
        <f aca="true" t="shared" si="55" ref="F172:L172">F173+F175</f>
        <v>250</v>
      </c>
      <c r="G172" s="29">
        <f t="shared" si="55"/>
        <v>455</v>
      </c>
      <c r="H172" s="29">
        <f t="shared" si="55"/>
        <v>0</v>
      </c>
      <c r="I172" s="29">
        <f t="shared" si="55"/>
        <v>0</v>
      </c>
      <c r="J172" s="29">
        <f t="shared" si="55"/>
        <v>0</v>
      </c>
      <c r="K172" s="29">
        <f t="shared" si="55"/>
        <v>0</v>
      </c>
      <c r="L172" s="29">
        <f t="shared" si="55"/>
        <v>0</v>
      </c>
    </row>
    <row r="173" spans="1:12" s="51" customFormat="1" ht="15.75">
      <c r="A173" s="36" t="s">
        <v>206</v>
      </c>
      <c r="B173" s="39"/>
      <c r="C173" s="38"/>
      <c r="D173" s="49" t="s">
        <v>102</v>
      </c>
      <c r="E173" s="27">
        <f t="shared" si="41"/>
        <v>0</v>
      </c>
      <c r="F173" s="57">
        <f aca="true" t="shared" si="56" ref="F173:L173">F174</f>
        <v>0</v>
      </c>
      <c r="G173" s="58">
        <f t="shared" si="56"/>
        <v>0</v>
      </c>
      <c r="H173" s="58">
        <f t="shared" si="56"/>
        <v>0</v>
      </c>
      <c r="I173" s="58">
        <f t="shared" si="56"/>
        <v>0</v>
      </c>
      <c r="J173" s="58">
        <f t="shared" si="56"/>
        <v>0</v>
      </c>
      <c r="K173" s="58">
        <f t="shared" si="56"/>
        <v>0</v>
      </c>
      <c r="L173" s="58">
        <f t="shared" si="56"/>
        <v>0</v>
      </c>
    </row>
    <row r="174" spans="1:12" s="51" customFormat="1" ht="30.75" customHeight="1">
      <c r="A174" s="36"/>
      <c r="B174" s="119" t="s">
        <v>105</v>
      </c>
      <c r="C174" s="120"/>
      <c r="D174" s="49" t="s">
        <v>106</v>
      </c>
      <c r="E174" s="39">
        <f t="shared" si="41"/>
        <v>0</v>
      </c>
      <c r="F174" s="57"/>
      <c r="G174" s="58"/>
      <c r="H174" s="58"/>
      <c r="I174" s="58"/>
      <c r="J174" s="58"/>
      <c r="K174" s="58"/>
      <c r="L174" s="58"/>
    </row>
    <row r="175" spans="1:12" s="51" customFormat="1" ht="18.75" customHeight="1">
      <c r="A175" s="36"/>
      <c r="B175" s="119" t="s">
        <v>207</v>
      </c>
      <c r="C175" s="120"/>
      <c r="D175" s="49" t="s">
        <v>110</v>
      </c>
      <c r="E175" s="39">
        <f t="shared" si="41"/>
        <v>705</v>
      </c>
      <c r="F175" s="57">
        <f aca="true" t="shared" si="57" ref="F175:L175">F176+F177+F181</f>
        <v>250</v>
      </c>
      <c r="G175" s="58">
        <f t="shared" si="57"/>
        <v>455</v>
      </c>
      <c r="H175" s="58">
        <f t="shared" si="57"/>
        <v>0</v>
      </c>
      <c r="I175" s="58">
        <f t="shared" si="57"/>
        <v>0</v>
      </c>
      <c r="J175" s="58">
        <f t="shared" si="57"/>
        <v>0</v>
      </c>
      <c r="K175" s="58">
        <f t="shared" si="57"/>
        <v>0</v>
      </c>
      <c r="L175" s="58">
        <f t="shared" si="57"/>
        <v>0</v>
      </c>
    </row>
    <row r="176" spans="1:12" s="51" customFormat="1" ht="15.75">
      <c r="A176" s="36"/>
      <c r="B176" s="34" t="s">
        <v>115</v>
      </c>
      <c r="C176" s="35"/>
      <c r="D176" s="49" t="s">
        <v>116</v>
      </c>
      <c r="E176" s="39">
        <f t="shared" si="41"/>
        <v>705</v>
      </c>
      <c r="F176" s="57">
        <v>250</v>
      </c>
      <c r="G176" s="58">
        <v>455</v>
      </c>
      <c r="H176" s="58"/>
      <c r="I176" s="58"/>
      <c r="J176" s="58"/>
      <c r="K176" s="58"/>
      <c r="L176" s="58"/>
    </row>
    <row r="177" spans="1:12" s="64" customFormat="1" ht="30.75" customHeight="1">
      <c r="A177" s="59"/>
      <c r="B177" s="121" t="s">
        <v>119</v>
      </c>
      <c r="C177" s="122"/>
      <c r="D177" s="61" t="s">
        <v>120</v>
      </c>
      <c r="E177" s="39">
        <f t="shared" si="41"/>
        <v>0</v>
      </c>
      <c r="F177" s="62"/>
      <c r="G177" s="63"/>
      <c r="H177" s="63"/>
      <c r="I177" s="63"/>
      <c r="J177" s="63"/>
      <c r="K177" s="63"/>
      <c r="L177" s="63"/>
    </row>
    <row r="178" spans="1:12" s="64" customFormat="1" ht="33" customHeight="1">
      <c r="A178" s="59"/>
      <c r="B178" s="60"/>
      <c r="C178" s="65" t="s">
        <v>121</v>
      </c>
      <c r="D178" s="61" t="s">
        <v>122</v>
      </c>
      <c r="E178" s="39">
        <f t="shared" si="41"/>
        <v>0</v>
      </c>
      <c r="F178" s="62"/>
      <c r="G178" s="63"/>
      <c r="H178" s="63"/>
      <c r="I178" s="63"/>
      <c r="J178" s="63"/>
      <c r="K178" s="63"/>
      <c r="L178" s="63"/>
    </row>
    <row r="179" spans="1:12" s="64" customFormat="1" ht="28.5" customHeight="1">
      <c r="A179" s="59"/>
      <c r="B179" s="60"/>
      <c r="C179" s="65" t="s">
        <v>123</v>
      </c>
      <c r="D179" s="61" t="s">
        <v>124</v>
      </c>
      <c r="E179" s="39">
        <f t="shared" si="41"/>
        <v>0</v>
      </c>
      <c r="F179" s="62"/>
      <c r="G179" s="63"/>
      <c r="H179" s="63"/>
      <c r="I179" s="63"/>
      <c r="J179" s="63"/>
      <c r="K179" s="63"/>
      <c r="L179" s="63"/>
    </row>
    <row r="180" spans="1:12" s="64" customFormat="1" ht="18.75" customHeight="1">
      <c r="A180" s="59"/>
      <c r="B180" s="60"/>
      <c r="C180" s="66" t="s">
        <v>125</v>
      </c>
      <c r="D180" s="61" t="s">
        <v>126</v>
      </c>
      <c r="E180" s="39">
        <f t="shared" si="41"/>
        <v>0</v>
      </c>
      <c r="F180" s="62"/>
      <c r="G180" s="63"/>
      <c r="H180" s="63"/>
      <c r="I180" s="63"/>
      <c r="J180" s="63"/>
      <c r="K180" s="63"/>
      <c r="L180" s="63"/>
    </row>
    <row r="181" spans="1:12" s="64" customFormat="1" ht="28.5" customHeight="1">
      <c r="A181" s="59"/>
      <c r="B181" s="121" t="s">
        <v>127</v>
      </c>
      <c r="C181" s="122"/>
      <c r="D181" s="61" t="s">
        <v>128</v>
      </c>
      <c r="E181" s="39">
        <f t="shared" si="41"/>
        <v>0</v>
      </c>
      <c r="F181" s="62">
        <f aca="true" t="shared" si="58" ref="F181:L181">F182+F183+F184</f>
        <v>0</v>
      </c>
      <c r="G181" s="63">
        <f t="shared" si="58"/>
        <v>0</v>
      </c>
      <c r="H181" s="63">
        <f t="shared" si="58"/>
        <v>0</v>
      </c>
      <c r="I181" s="63">
        <f t="shared" si="58"/>
        <v>0</v>
      </c>
      <c r="J181" s="63">
        <f t="shared" si="58"/>
        <v>0</v>
      </c>
      <c r="K181" s="63">
        <f t="shared" si="58"/>
        <v>0</v>
      </c>
      <c r="L181" s="63">
        <f t="shared" si="58"/>
        <v>0</v>
      </c>
    </row>
    <row r="182" spans="1:12" s="64" customFormat="1" ht="33.75" customHeight="1">
      <c r="A182" s="59"/>
      <c r="B182" s="60"/>
      <c r="C182" s="65" t="s">
        <v>129</v>
      </c>
      <c r="D182" s="61" t="s">
        <v>130</v>
      </c>
      <c r="E182" s="39">
        <f t="shared" si="41"/>
        <v>0</v>
      </c>
      <c r="F182" s="62"/>
      <c r="G182" s="63"/>
      <c r="H182" s="63"/>
      <c r="I182" s="63"/>
      <c r="J182" s="63"/>
      <c r="K182" s="63"/>
      <c r="L182" s="63"/>
    </row>
    <row r="183" spans="1:12" s="64" customFormat="1" ht="30.75" customHeight="1">
      <c r="A183" s="59"/>
      <c r="B183" s="60"/>
      <c r="C183" s="65" t="s">
        <v>131</v>
      </c>
      <c r="D183" s="61" t="s">
        <v>132</v>
      </c>
      <c r="E183" s="39">
        <f t="shared" si="41"/>
        <v>0</v>
      </c>
      <c r="F183" s="62"/>
      <c r="G183" s="63"/>
      <c r="H183" s="63"/>
      <c r="I183" s="63"/>
      <c r="J183" s="63"/>
      <c r="K183" s="63"/>
      <c r="L183" s="63"/>
    </row>
    <row r="184" spans="1:12" s="64" customFormat="1" ht="30.75" customHeight="1">
      <c r="A184" s="59"/>
      <c r="B184" s="60"/>
      <c r="C184" s="65" t="s">
        <v>133</v>
      </c>
      <c r="D184" s="61" t="s">
        <v>134</v>
      </c>
      <c r="E184" s="39">
        <f t="shared" si="41"/>
        <v>0</v>
      </c>
      <c r="F184" s="62"/>
      <c r="G184" s="63"/>
      <c r="H184" s="63"/>
      <c r="I184" s="63"/>
      <c r="J184" s="63"/>
      <c r="K184" s="63"/>
      <c r="L184" s="63"/>
    </row>
    <row r="185" spans="1:12" s="51" customFormat="1" ht="34.5" customHeight="1">
      <c r="A185" s="123" t="s">
        <v>135</v>
      </c>
      <c r="B185" s="123"/>
      <c r="C185" s="124"/>
      <c r="D185" s="67" t="s">
        <v>136</v>
      </c>
      <c r="E185" s="39">
        <f t="shared" si="41"/>
        <v>0</v>
      </c>
      <c r="F185" s="68">
        <f aca="true" t="shared" si="59" ref="F185:L185">F186+F190+F194+F198+F202+F206+F210+F214+F218+F222+F226</f>
        <v>0</v>
      </c>
      <c r="G185" s="69">
        <f t="shared" si="59"/>
        <v>0</v>
      </c>
      <c r="H185" s="69">
        <f t="shared" si="59"/>
        <v>0</v>
      </c>
      <c r="I185" s="69">
        <f t="shared" si="59"/>
        <v>0</v>
      </c>
      <c r="J185" s="69">
        <f t="shared" si="59"/>
        <v>0</v>
      </c>
      <c r="K185" s="69">
        <f t="shared" si="59"/>
        <v>0</v>
      </c>
      <c r="L185" s="69">
        <f t="shared" si="59"/>
        <v>0</v>
      </c>
    </row>
    <row r="186" spans="1:12" s="51" customFormat="1" ht="15.75" customHeight="1">
      <c r="A186" s="70"/>
      <c r="B186" s="116" t="s">
        <v>137</v>
      </c>
      <c r="C186" s="117"/>
      <c r="D186" s="46" t="s">
        <v>138</v>
      </c>
      <c r="E186" s="39">
        <f t="shared" si="41"/>
        <v>0</v>
      </c>
      <c r="F186" s="68">
        <f aca="true" t="shared" si="60" ref="F186:L186">F187+F188+F189</f>
        <v>0</v>
      </c>
      <c r="G186" s="69">
        <f t="shared" si="60"/>
        <v>0</v>
      </c>
      <c r="H186" s="69">
        <f t="shared" si="60"/>
        <v>0</v>
      </c>
      <c r="I186" s="69">
        <f t="shared" si="60"/>
        <v>0</v>
      </c>
      <c r="J186" s="69">
        <f t="shared" si="60"/>
        <v>0</v>
      </c>
      <c r="K186" s="69">
        <f t="shared" si="60"/>
        <v>0</v>
      </c>
      <c r="L186" s="69">
        <f t="shared" si="60"/>
        <v>0</v>
      </c>
    </row>
    <row r="187" spans="1:12" s="51" customFormat="1" ht="14.25" customHeight="1">
      <c r="A187" s="70"/>
      <c r="B187" s="52"/>
      <c r="C187" s="71" t="s">
        <v>139</v>
      </c>
      <c r="D187" s="46" t="s">
        <v>140</v>
      </c>
      <c r="E187" s="39">
        <f t="shared" si="41"/>
        <v>0</v>
      </c>
      <c r="F187" s="68"/>
      <c r="G187" s="69"/>
      <c r="H187" s="69"/>
      <c r="I187" s="69"/>
      <c r="J187" s="69"/>
      <c r="K187" s="69"/>
      <c r="L187" s="69"/>
    </row>
    <row r="188" spans="1:12" s="51" customFormat="1" ht="15.75" customHeight="1">
      <c r="A188" s="70"/>
      <c r="B188" s="52"/>
      <c r="C188" s="71" t="s">
        <v>141</v>
      </c>
      <c r="D188" s="46" t="s">
        <v>142</v>
      </c>
      <c r="E188" s="39">
        <f t="shared" si="41"/>
        <v>0</v>
      </c>
      <c r="F188" s="68"/>
      <c r="G188" s="69"/>
      <c r="H188" s="69"/>
      <c r="I188" s="69"/>
      <c r="J188" s="69"/>
      <c r="K188" s="69"/>
      <c r="L188" s="69"/>
    </row>
    <row r="189" spans="1:12" s="51" customFormat="1" ht="15" customHeight="1">
      <c r="A189" s="70"/>
      <c r="B189" s="52"/>
      <c r="C189" s="71" t="s">
        <v>143</v>
      </c>
      <c r="D189" s="46" t="s">
        <v>144</v>
      </c>
      <c r="E189" s="39">
        <f t="shared" si="41"/>
        <v>0</v>
      </c>
      <c r="F189" s="68"/>
      <c r="G189" s="69"/>
      <c r="H189" s="69"/>
      <c r="I189" s="69"/>
      <c r="J189" s="69"/>
      <c r="K189" s="69"/>
      <c r="L189" s="69"/>
    </row>
    <row r="190" spans="1:12" s="51" customFormat="1" ht="15" customHeight="1">
      <c r="A190" s="70"/>
      <c r="B190" s="116" t="s">
        <v>145</v>
      </c>
      <c r="C190" s="117"/>
      <c r="D190" s="46" t="s">
        <v>146</v>
      </c>
      <c r="E190" s="39">
        <f t="shared" si="41"/>
        <v>0</v>
      </c>
      <c r="F190" s="68">
        <f aca="true" t="shared" si="61" ref="F190:L190">F191+F192+F193</f>
        <v>0</v>
      </c>
      <c r="G190" s="69">
        <f t="shared" si="61"/>
        <v>0</v>
      </c>
      <c r="H190" s="69">
        <f t="shared" si="61"/>
        <v>0</v>
      </c>
      <c r="I190" s="69">
        <f t="shared" si="61"/>
        <v>0</v>
      </c>
      <c r="J190" s="69">
        <f t="shared" si="61"/>
        <v>0</v>
      </c>
      <c r="K190" s="69">
        <f t="shared" si="61"/>
        <v>0</v>
      </c>
      <c r="L190" s="69">
        <f t="shared" si="61"/>
        <v>0</v>
      </c>
    </row>
    <row r="191" spans="1:12" s="51" customFormat="1" ht="12" customHeight="1">
      <c r="A191" s="70"/>
      <c r="B191" s="52"/>
      <c r="C191" s="71" t="s">
        <v>139</v>
      </c>
      <c r="D191" s="46" t="s">
        <v>147</v>
      </c>
      <c r="E191" s="39">
        <f t="shared" si="41"/>
        <v>0</v>
      </c>
      <c r="F191" s="68"/>
      <c r="G191" s="69"/>
      <c r="H191" s="69"/>
      <c r="I191" s="69"/>
      <c r="J191" s="69"/>
      <c r="K191" s="69"/>
      <c r="L191" s="69"/>
    </row>
    <row r="192" spans="1:12" s="51" customFormat="1" ht="12" customHeight="1">
      <c r="A192" s="70"/>
      <c r="B192" s="52"/>
      <c r="C192" s="71" t="s">
        <v>141</v>
      </c>
      <c r="D192" s="46" t="s">
        <v>148</v>
      </c>
      <c r="E192" s="39">
        <f t="shared" si="41"/>
        <v>0</v>
      </c>
      <c r="F192" s="68"/>
      <c r="G192" s="69"/>
      <c r="H192" s="69"/>
      <c r="I192" s="69"/>
      <c r="J192" s="69"/>
      <c r="K192" s="69"/>
      <c r="L192" s="69"/>
    </row>
    <row r="193" spans="1:12" s="51" customFormat="1" ht="12" customHeight="1">
      <c r="A193" s="70"/>
      <c r="B193" s="52"/>
      <c r="C193" s="71" t="s">
        <v>143</v>
      </c>
      <c r="D193" s="46" t="s">
        <v>149</v>
      </c>
      <c r="E193" s="39">
        <f t="shared" si="41"/>
        <v>0</v>
      </c>
      <c r="F193" s="68"/>
      <c r="G193" s="69"/>
      <c r="H193" s="69"/>
      <c r="I193" s="69"/>
      <c r="J193" s="69"/>
      <c r="K193" s="69"/>
      <c r="L193" s="69"/>
    </row>
    <row r="194" spans="1:12" s="51" customFormat="1" ht="12" customHeight="1">
      <c r="A194" s="70"/>
      <c r="B194" s="116" t="s">
        <v>150</v>
      </c>
      <c r="C194" s="117"/>
      <c r="D194" s="46" t="s">
        <v>151</v>
      </c>
      <c r="E194" s="39">
        <f t="shared" si="41"/>
        <v>0</v>
      </c>
      <c r="F194" s="68">
        <f aca="true" t="shared" si="62" ref="F194:L194">F195+F196+F197</f>
        <v>0</v>
      </c>
      <c r="G194" s="69">
        <f t="shared" si="62"/>
        <v>0</v>
      </c>
      <c r="H194" s="69">
        <f t="shared" si="62"/>
        <v>0</v>
      </c>
      <c r="I194" s="69">
        <f t="shared" si="62"/>
        <v>0</v>
      </c>
      <c r="J194" s="69">
        <f t="shared" si="62"/>
        <v>0</v>
      </c>
      <c r="K194" s="69">
        <f t="shared" si="62"/>
        <v>0</v>
      </c>
      <c r="L194" s="69">
        <f t="shared" si="62"/>
        <v>0</v>
      </c>
    </row>
    <row r="195" spans="1:12" s="51" customFormat="1" ht="12" customHeight="1">
      <c r="A195" s="70"/>
      <c r="B195" s="52"/>
      <c r="C195" s="71" t="s">
        <v>139</v>
      </c>
      <c r="D195" s="46" t="s">
        <v>152</v>
      </c>
      <c r="E195" s="39">
        <f t="shared" si="41"/>
        <v>0</v>
      </c>
      <c r="F195" s="68"/>
      <c r="G195" s="69"/>
      <c r="H195" s="69"/>
      <c r="I195" s="69"/>
      <c r="J195" s="69"/>
      <c r="K195" s="69"/>
      <c r="L195" s="69"/>
    </row>
    <row r="196" spans="1:12" s="51" customFormat="1" ht="12" customHeight="1">
      <c r="A196" s="70"/>
      <c r="B196" s="52"/>
      <c r="C196" s="71" t="s">
        <v>141</v>
      </c>
      <c r="D196" s="46" t="s">
        <v>153</v>
      </c>
      <c r="E196" s="39">
        <f t="shared" si="41"/>
        <v>0</v>
      </c>
      <c r="F196" s="68"/>
      <c r="G196" s="69"/>
      <c r="H196" s="69"/>
      <c r="I196" s="69"/>
      <c r="J196" s="69"/>
      <c r="K196" s="69"/>
      <c r="L196" s="69"/>
    </row>
    <row r="197" spans="1:12" s="51" customFormat="1" ht="12" customHeight="1">
      <c r="A197" s="70"/>
      <c r="B197" s="52"/>
      <c r="C197" s="71" t="s">
        <v>143</v>
      </c>
      <c r="D197" s="46" t="s">
        <v>154</v>
      </c>
      <c r="E197" s="39">
        <f t="shared" si="41"/>
        <v>0</v>
      </c>
      <c r="F197" s="68"/>
      <c r="G197" s="69"/>
      <c r="H197" s="69"/>
      <c r="I197" s="69"/>
      <c r="J197" s="69"/>
      <c r="K197" s="69"/>
      <c r="L197" s="69"/>
    </row>
    <row r="198" spans="1:12" s="51" customFormat="1" ht="12" customHeight="1">
      <c r="A198" s="70"/>
      <c r="B198" s="116" t="s">
        <v>155</v>
      </c>
      <c r="C198" s="117"/>
      <c r="D198" s="46" t="s">
        <v>156</v>
      </c>
      <c r="E198" s="39">
        <f t="shared" si="41"/>
        <v>0</v>
      </c>
      <c r="F198" s="57">
        <f aca="true" t="shared" si="63" ref="F198:L198">F199+F200+F201</f>
        <v>0</v>
      </c>
      <c r="G198" s="58">
        <f t="shared" si="63"/>
        <v>0</v>
      </c>
      <c r="H198" s="58">
        <f t="shared" si="63"/>
        <v>0</v>
      </c>
      <c r="I198" s="58">
        <f t="shared" si="63"/>
        <v>0</v>
      </c>
      <c r="J198" s="58">
        <f t="shared" si="63"/>
        <v>0</v>
      </c>
      <c r="K198" s="58">
        <f t="shared" si="63"/>
        <v>0</v>
      </c>
      <c r="L198" s="58">
        <f t="shared" si="63"/>
        <v>0</v>
      </c>
    </row>
    <row r="199" spans="1:12" s="51" customFormat="1" ht="12" customHeight="1">
      <c r="A199" s="70"/>
      <c r="B199" s="52"/>
      <c r="C199" s="71" t="s">
        <v>139</v>
      </c>
      <c r="D199" s="46" t="s">
        <v>157</v>
      </c>
      <c r="E199" s="39">
        <f t="shared" si="41"/>
        <v>0</v>
      </c>
      <c r="F199" s="57"/>
      <c r="G199" s="58"/>
      <c r="H199" s="58"/>
      <c r="I199" s="58"/>
      <c r="J199" s="58"/>
      <c r="K199" s="58"/>
      <c r="L199" s="58"/>
    </row>
    <row r="200" spans="1:12" s="51" customFormat="1" ht="12" customHeight="1">
      <c r="A200" s="70"/>
      <c r="B200" s="52"/>
      <c r="C200" s="71" t="s">
        <v>141</v>
      </c>
      <c r="D200" s="46" t="s">
        <v>158</v>
      </c>
      <c r="E200" s="39">
        <f t="shared" si="41"/>
        <v>0</v>
      </c>
      <c r="F200" s="57"/>
      <c r="G200" s="58"/>
      <c r="H200" s="58"/>
      <c r="I200" s="58"/>
      <c r="J200" s="58"/>
      <c r="K200" s="58"/>
      <c r="L200" s="58"/>
    </row>
    <row r="201" spans="1:12" s="51" customFormat="1" ht="12" customHeight="1">
      <c r="A201" s="70"/>
      <c r="B201" s="52"/>
      <c r="C201" s="71" t="s">
        <v>143</v>
      </c>
      <c r="D201" s="46" t="s">
        <v>159</v>
      </c>
      <c r="E201" s="39">
        <f t="shared" si="41"/>
        <v>0</v>
      </c>
      <c r="F201" s="57"/>
      <c r="G201" s="58"/>
      <c r="H201" s="58"/>
      <c r="I201" s="58"/>
      <c r="J201" s="58"/>
      <c r="K201" s="58"/>
      <c r="L201" s="58"/>
    </row>
    <row r="202" spans="1:12" s="51" customFormat="1" ht="12" customHeight="1">
      <c r="A202" s="70"/>
      <c r="B202" s="116" t="s">
        <v>160</v>
      </c>
      <c r="C202" s="117"/>
      <c r="D202" s="46" t="s">
        <v>161</v>
      </c>
      <c r="E202" s="39">
        <f t="shared" si="41"/>
        <v>0</v>
      </c>
      <c r="F202" s="57">
        <f aca="true" t="shared" si="64" ref="F202:L202">F203+F204+F205</f>
        <v>0</v>
      </c>
      <c r="G202" s="58">
        <f t="shared" si="64"/>
        <v>0</v>
      </c>
      <c r="H202" s="58">
        <f t="shared" si="64"/>
        <v>0</v>
      </c>
      <c r="I202" s="58">
        <f t="shared" si="64"/>
        <v>0</v>
      </c>
      <c r="J202" s="58">
        <f t="shared" si="64"/>
        <v>0</v>
      </c>
      <c r="K202" s="58">
        <f t="shared" si="64"/>
        <v>0</v>
      </c>
      <c r="L202" s="58">
        <f t="shared" si="64"/>
        <v>0</v>
      </c>
    </row>
    <row r="203" spans="1:12" s="51" customFormat="1" ht="12" customHeight="1">
      <c r="A203" s="70"/>
      <c r="B203" s="52"/>
      <c r="C203" s="71" t="s">
        <v>139</v>
      </c>
      <c r="D203" s="46" t="s">
        <v>162</v>
      </c>
      <c r="E203" s="39">
        <f aca="true" t="shared" si="65" ref="E203:E229">F203+G203+H203+I203</f>
        <v>0</v>
      </c>
      <c r="F203" s="57"/>
      <c r="G203" s="58"/>
      <c r="H203" s="58"/>
      <c r="I203" s="58"/>
      <c r="J203" s="58"/>
      <c r="K203" s="58"/>
      <c r="L203" s="58"/>
    </row>
    <row r="204" spans="1:12" s="51" customFormat="1" ht="12" customHeight="1">
      <c r="A204" s="70"/>
      <c r="B204" s="52"/>
      <c r="C204" s="71" t="s">
        <v>141</v>
      </c>
      <c r="D204" s="46" t="s">
        <v>163</v>
      </c>
      <c r="E204" s="39">
        <f t="shared" si="65"/>
        <v>0</v>
      </c>
      <c r="F204" s="57"/>
      <c r="G204" s="58"/>
      <c r="H204" s="58"/>
      <c r="I204" s="58"/>
      <c r="J204" s="58"/>
      <c r="K204" s="58"/>
      <c r="L204" s="58"/>
    </row>
    <row r="205" spans="1:12" s="51" customFormat="1" ht="12" customHeight="1">
      <c r="A205" s="70"/>
      <c r="B205" s="52"/>
      <c r="C205" s="71" t="s">
        <v>143</v>
      </c>
      <c r="D205" s="46" t="s">
        <v>164</v>
      </c>
      <c r="E205" s="39">
        <f t="shared" si="65"/>
        <v>0</v>
      </c>
      <c r="F205" s="57"/>
      <c r="G205" s="58"/>
      <c r="H205" s="58"/>
      <c r="I205" s="58"/>
      <c r="J205" s="58"/>
      <c r="K205" s="58"/>
      <c r="L205" s="58"/>
    </row>
    <row r="206" spans="1:12" s="51" customFormat="1" ht="12" customHeight="1">
      <c r="A206" s="70"/>
      <c r="B206" s="116" t="s">
        <v>165</v>
      </c>
      <c r="C206" s="117"/>
      <c r="D206" s="46" t="s">
        <v>166</v>
      </c>
      <c r="E206" s="39">
        <f t="shared" si="65"/>
        <v>0</v>
      </c>
      <c r="F206" s="57">
        <f aca="true" t="shared" si="66" ref="F206:L206">F207+F208+F209</f>
        <v>0</v>
      </c>
      <c r="G206" s="58">
        <f t="shared" si="66"/>
        <v>0</v>
      </c>
      <c r="H206" s="58">
        <f t="shared" si="66"/>
        <v>0</v>
      </c>
      <c r="I206" s="58">
        <f t="shared" si="66"/>
        <v>0</v>
      </c>
      <c r="J206" s="58">
        <f t="shared" si="66"/>
        <v>0</v>
      </c>
      <c r="K206" s="58">
        <f t="shared" si="66"/>
        <v>0</v>
      </c>
      <c r="L206" s="58">
        <f t="shared" si="66"/>
        <v>0</v>
      </c>
    </row>
    <row r="207" spans="1:12" s="51" customFormat="1" ht="12" customHeight="1">
      <c r="A207" s="70"/>
      <c r="B207" s="52"/>
      <c r="C207" s="71" t="s">
        <v>139</v>
      </c>
      <c r="D207" s="46" t="s">
        <v>167</v>
      </c>
      <c r="E207" s="39">
        <f t="shared" si="65"/>
        <v>0</v>
      </c>
      <c r="F207" s="57"/>
      <c r="G207" s="58"/>
      <c r="H207" s="58"/>
      <c r="I207" s="58"/>
      <c r="J207" s="58"/>
      <c r="K207" s="58"/>
      <c r="L207" s="58"/>
    </row>
    <row r="208" spans="1:12" s="51" customFormat="1" ht="12" customHeight="1">
      <c r="A208" s="70"/>
      <c r="B208" s="52"/>
      <c r="C208" s="71" t="s">
        <v>141</v>
      </c>
      <c r="D208" s="46" t="s">
        <v>168</v>
      </c>
      <c r="E208" s="39">
        <f t="shared" si="65"/>
        <v>0</v>
      </c>
      <c r="F208" s="57"/>
      <c r="G208" s="58"/>
      <c r="H208" s="58"/>
      <c r="I208" s="58"/>
      <c r="J208" s="58"/>
      <c r="K208" s="58"/>
      <c r="L208" s="58"/>
    </row>
    <row r="209" spans="1:12" s="51" customFormat="1" ht="12" customHeight="1">
      <c r="A209" s="70"/>
      <c r="B209" s="52"/>
      <c r="C209" s="71" t="s">
        <v>143</v>
      </c>
      <c r="D209" s="46" t="s">
        <v>169</v>
      </c>
      <c r="E209" s="39">
        <f t="shared" si="65"/>
        <v>0</v>
      </c>
      <c r="F209" s="57"/>
      <c r="G209" s="58"/>
      <c r="H209" s="58"/>
      <c r="I209" s="58"/>
      <c r="J209" s="58"/>
      <c r="K209" s="58"/>
      <c r="L209" s="58"/>
    </row>
    <row r="210" spans="1:12" s="51" customFormat="1" ht="12" customHeight="1">
      <c r="A210" s="70"/>
      <c r="B210" s="116" t="s">
        <v>170</v>
      </c>
      <c r="C210" s="117"/>
      <c r="D210" s="46" t="s">
        <v>171</v>
      </c>
      <c r="E210" s="39">
        <f t="shared" si="65"/>
        <v>0</v>
      </c>
      <c r="F210" s="57">
        <f aca="true" t="shared" si="67" ref="F210:L210">F211+F212+F213</f>
        <v>0</v>
      </c>
      <c r="G210" s="58">
        <f t="shared" si="67"/>
        <v>0</v>
      </c>
      <c r="H210" s="58">
        <f t="shared" si="67"/>
        <v>0</v>
      </c>
      <c r="I210" s="58">
        <f t="shared" si="67"/>
        <v>0</v>
      </c>
      <c r="J210" s="58">
        <f t="shared" si="67"/>
        <v>0</v>
      </c>
      <c r="K210" s="58">
        <f t="shared" si="67"/>
        <v>0</v>
      </c>
      <c r="L210" s="58">
        <f t="shared" si="67"/>
        <v>0</v>
      </c>
    </row>
    <row r="211" spans="1:12" s="51" customFormat="1" ht="12" customHeight="1">
      <c r="A211" s="70"/>
      <c r="B211" s="52"/>
      <c r="C211" s="71" t="s">
        <v>139</v>
      </c>
      <c r="D211" s="46" t="s">
        <v>172</v>
      </c>
      <c r="E211" s="39">
        <f t="shared" si="65"/>
        <v>0</v>
      </c>
      <c r="F211" s="57"/>
      <c r="G211" s="58"/>
      <c r="H211" s="58"/>
      <c r="I211" s="58"/>
      <c r="J211" s="58"/>
      <c r="K211" s="58"/>
      <c r="L211" s="58"/>
    </row>
    <row r="212" spans="1:12" s="51" customFormat="1" ht="12" customHeight="1">
      <c r="A212" s="70"/>
      <c r="B212" s="52"/>
      <c r="C212" s="71" t="s">
        <v>141</v>
      </c>
      <c r="D212" s="46" t="s">
        <v>173</v>
      </c>
      <c r="E212" s="39">
        <f t="shared" si="65"/>
        <v>0</v>
      </c>
      <c r="F212" s="57"/>
      <c r="G212" s="58"/>
      <c r="H212" s="58"/>
      <c r="I212" s="58"/>
      <c r="J212" s="58"/>
      <c r="K212" s="58"/>
      <c r="L212" s="58"/>
    </row>
    <row r="213" spans="1:12" s="51" customFormat="1" ht="12" customHeight="1">
      <c r="A213" s="70"/>
      <c r="B213" s="52"/>
      <c r="C213" s="71" t="s">
        <v>143</v>
      </c>
      <c r="D213" s="46" t="s">
        <v>174</v>
      </c>
      <c r="E213" s="39">
        <f t="shared" si="65"/>
        <v>0</v>
      </c>
      <c r="F213" s="57"/>
      <c r="G213" s="58"/>
      <c r="H213" s="58"/>
      <c r="I213" s="58"/>
      <c r="J213" s="58"/>
      <c r="K213" s="58"/>
      <c r="L213" s="58"/>
    </row>
    <row r="214" spans="1:12" s="51" customFormat="1" ht="13.5" customHeight="1">
      <c r="A214" s="70"/>
      <c r="B214" s="116" t="s">
        <v>175</v>
      </c>
      <c r="C214" s="117"/>
      <c r="D214" s="46" t="s">
        <v>176</v>
      </c>
      <c r="E214" s="39">
        <f t="shared" si="65"/>
        <v>0</v>
      </c>
      <c r="F214" s="68">
        <f aca="true" t="shared" si="68" ref="F214:L214">F215+F216+F217</f>
        <v>0</v>
      </c>
      <c r="G214" s="69">
        <f t="shared" si="68"/>
        <v>0</v>
      </c>
      <c r="H214" s="69">
        <f t="shared" si="68"/>
        <v>0</v>
      </c>
      <c r="I214" s="69">
        <f t="shared" si="68"/>
        <v>0</v>
      </c>
      <c r="J214" s="69">
        <f t="shared" si="68"/>
        <v>0</v>
      </c>
      <c r="K214" s="69">
        <f t="shared" si="68"/>
        <v>0</v>
      </c>
      <c r="L214" s="69">
        <f t="shared" si="68"/>
        <v>0</v>
      </c>
    </row>
    <row r="215" spans="1:12" s="51" customFormat="1" ht="13.5" customHeight="1">
      <c r="A215" s="70"/>
      <c r="B215" s="52"/>
      <c r="C215" s="71" t="s">
        <v>139</v>
      </c>
      <c r="D215" s="46" t="s">
        <v>177</v>
      </c>
      <c r="E215" s="39">
        <f t="shared" si="65"/>
        <v>0</v>
      </c>
      <c r="F215" s="68"/>
      <c r="G215" s="69"/>
      <c r="H215" s="69"/>
      <c r="I215" s="69"/>
      <c r="J215" s="69"/>
      <c r="K215" s="69"/>
      <c r="L215" s="69"/>
    </row>
    <row r="216" spans="1:12" s="51" customFormat="1" ht="13.5" customHeight="1">
      <c r="A216" s="70"/>
      <c r="B216" s="52"/>
      <c r="C216" s="71" t="s">
        <v>141</v>
      </c>
      <c r="D216" s="46" t="s">
        <v>178</v>
      </c>
      <c r="E216" s="39">
        <f t="shared" si="65"/>
        <v>0</v>
      </c>
      <c r="F216" s="68"/>
      <c r="G216" s="69"/>
      <c r="H216" s="69"/>
      <c r="I216" s="69"/>
      <c r="J216" s="69"/>
      <c r="K216" s="69"/>
      <c r="L216" s="69"/>
    </row>
    <row r="217" spans="1:12" s="51" customFormat="1" ht="13.5" customHeight="1">
      <c r="A217" s="70"/>
      <c r="B217" s="52"/>
      <c r="C217" s="71" t="s">
        <v>143</v>
      </c>
      <c r="D217" s="46" t="s">
        <v>179</v>
      </c>
      <c r="E217" s="39">
        <f t="shared" si="65"/>
        <v>0</v>
      </c>
      <c r="F217" s="68"/>
      <c r="G217" s="69"/>
      <c r="H217" s="69"/>
      <c r="I217" s="69"/>
      <c r="J217" s="69"/>
      <c r="K217" s="69"/>
      <c r="L217" s="69"/>
    </row>
    <row r="218" spans="1:12" s="51" customFormat="1" ht="13.5" customHeight="1">
      <c r="A218" s="70"/>
      <c r="B218" s="116" t="s">
        <v>180</v>
      </c>
      <c r="C218" s="117"/>
      <c r="D218" s="46" t="s">
        <v>181</v>
      </c>
      <c r="E218" s="39">
        <f t="shared" si="65"/>
        <v>0</v>
      </c>
      <c r="F218" s="68">
        <f aca="true" t="shared" si="69" ref="F218:L218">F219+F220+F221</f>
        <v>0</v>
      </c>
      <c r="G218" s="69">
        <f t="shared" si="69"/>
        <v>0</v>
      </c>
      <c r="H218" s="69">
        <f t="shared" si="69"/>
        <v>0</v>
      </c>
      <c r="I218" s="69">
        <f t="shared" si="69"/>
        <v>0</v>
      </c>
      <c r="J218" s="69">
        <f t="shared" si="69"/>
        <v>0</v>
      </c>
      <c r="K218" s="69">
        <f t="shared" si="69"/>
        <v>0</v>
      </c>
      <c r="L218" s="69">
        <f t="shared" si="69"/>
        <v>0</v>
      </c>
    </row>
    <row r="219" spans="1:12" s="51" customFormat="1" ht="13.5" customHeight="1">
      <c r="A219" s="70"/>
      <c r="B219" s="52"/>
      <c r="C219" s="71" t="s">
        <v>139</v>
      </c>
      <c r="D219" s="46" t="s">
        <v>182</v>
      </c>
      <c r="E219" s="39">
        <f t="shared" si="65"/>
        <v>0</v>
      </c>
      <c r="F219" s="68"/>
      <c r="G219" s="69"/>
      <c r="H219" s="69"/>
      <c r="I219" s="69"/>
      <c r="J219" s="69"/>
      <c r="K219" s="69"/>
      <c r="L219" s="69"/>
    </row>
    <row r="220" spans="1:12" s="51" customFormat="1" ht="13.5" customHeight="1">
      <c r="A220" s="70"/>
      <c r="B220" s="52"/>
      <c r="C220" s="71" t="s">
        <v>141</v>
      </c>
      <c r="D220" s="46" t="s">
        <v>183</v>
      </c>
      <c r="E220" s="39">
        <f t="shared" si="65"/>
        <v>0</v>
      </c>
      <c r="F220" s="68"/>
      <c r="G220" s="69"/>
      <c r="H220" s="69"/>
      <c r="I220" s="69"/>
      <c r="J220" s="69"/>
      <c r="K220" s="69"/>
      <c r="L220" s="69"/>
    </row>
    <row r="221" spans="1:12" s="51" customFormat="1" ht="13.5" customHeight="1">
      <c r="A221" s="70"/>
      <c r="B221" s="52"/>
      <c r="C221" s="71" t="s">
        <v>143</v>
      </c>
      <c r="D221" s="46" t="s">
        <v>184</v>
      </c>
      <c r="E221" s="39">
        <f t="shared" si="65"/>
        <v>0</v>
      </c>
      <c r="F221" s="68"/>
      <c r="G221" s="69"/>
      <c r="H221" s="69"/>
      <c r="I221" s="69"/>
      <c r="J221" s="69"/>
      <c r="K221" s="69"/>
      <c r="L221" s="69"/>
    </row>
    <row r="222" spans="1:12" s="51" customFormat="1" ht="13.5" customHeight="1">
      <c r="A222" s="70"/>
      <c r="B222" s="116" t="s">
        <v>185</v>
      </c>
      <c r="C222" s="117"/>
      <c r="D222" s="46" t="s">
        <v>186</v>
      </c>
      <c r="E222" s="39">
        <f t="shared" si="65"/>
        <v>0</v>
      </c>
      <c r="F222" s="68">
        <f aca="true" t="shared" si="70" ref="F222:L222">F223+F224+F225</f>
        <v>0</v>
      </c>
      <c r="G222" s="69">
        <f t="shared" si="70"/>
        <v>0</v>
      </c>
      <c r="H222" s="69">
        <f t="shared" si="70"/>
        <v>0</v>
      </c>
      <c r="I222" s="69">
        <f t="shared" si="70"/>
        <v>0</v>
      </c>
      <c r="J222" s="69">
        <f t="shared" si="70"/>
        <v>0</v>
      </c>
      <c r="K222" s="69">
        <f t="shared" si="70"/>
        <v>0</v>
      </c>
      <c r="L222" s="69">
        <f t="shared" si="70"/>
        <v>0</v>
      </c>
    </row>
    <row r="223" spans="1:12" s="51" customFormat="1" ht="13.5" customHeight="1">
      <c r="A223" s="70"/>
      <c r="B223" s="52"/>
      <c r="C223" s="71" t="s">
        <v>139</v>
      </c>
      <c r="D223" s="46" t="s">
        <v>187</v>
      </c>
      <c r="E223" s="39">
        <f t="shared" si="65"/>
        <v>0</v>
      </c>
      <c r="F223" s="68"/>
      <c r="G223" s="69"/>
      <c r="H223" s="69"/>
      <c r="I223" s="69"/>
      <c r="J223" s="69"/>
      <c r="K223" s="69"/>
      <c r="L223" s="69"/>
    </row>
    <row r="224" spans="1:12" s="51" customFormat="1" ht="13.5" customHeight="1">
      <c r="A224" s="70"/>
      <c r="B224" s="52"/>
      <c r="C224" s="71" t="s">
        <v>141</v>
      </c>
      <c r="D224" s="46" t="s">
        <v>188</v>
      </c>
      <c r="E224" s="39">
        <f t="shared" si="65"/>
        <v>0</v>
      </c>
      <c r="F224" s="68"/>
      <c r="G224" s="69"/>
      <c r="H224" s="69"/>
      <c r="I224" s="69"/>
      <c r="J224" s="69"/>
      <c r="K224" s="69"/>
      <c r="L224" s="69"/>
    </row>
    <row r="225" spans="1:12" s="51" customFormat="1" ht="13.5" customHeight="1">
      <c r="A225" s="70"/>
      <c r="B225" s="52"/>
      <c r="C225" s="71" t="s">
        <v>208</v>
      </c>
      <c r="D225" s="46" t="s">
        <v>190</v>
      </c>
      <c r="E225" s="39">
        <f t="shared" si="65"/>
        <v>0</v>
      </c>
      <c r="F225" s="68"/>
      <c r="G225" s="69"/>
      <c r="H225" s="69"/>
      <c r="I225" s="69"/>
      <c r="J225" s="69"/>
      <c r="K225" s="69"/>
      <c r="L225" s="69"/>
    </row>
    <row r="226" spans="1:12" s="51" customFormat="1" ht="13.5" customHeight="1">
      <c r="A226" s="70"/>
      <c r="B226" s="116" t="s">
        <v>191</v>
      </c>
      <c r="C226" s="117"/>
      <c r="D226" s="46" t="s">
        <v>192</v>
      </c>
      <c r="E226" s="39">
        <f t="shared" si="65"/>
        <v>0</v>
      </c>
      <c r="F226" s="68">
        <f aca="true" t="shared" si="71" ref="F226:L226">F227+F228+F229</f>
        <v>0</v>
      </c>
      <c r="G226" s="69">
        <f t="shared" si="71"/>
        <v>0</v>
      </c>
      <c r="H226" s="69">
        <f t="shared" si="71"/>
        <v>0</v>
      </c>
      <c r="I226" s="69">
        <f t="shared" si="71"/>
        <v>0</v>
      </c>
      <c r="J226" s="69">
        <f t="shared" si="71"/>
        <v>0</v>
      </c>
      <c r="K226" s="69">
        <f t="shared" si="71"/>
        <v>0</v>
      </c>
      <c r="L226" s="69">
        <f t="shared" si="71"/>
        <v>0</v>
      </c>
    </row>
    <row r="227" spans="1:12" s="51" customFormat="1" ht="13.5" customHeight="1" thickBot="1">
      <c r="A227" s="81"/>
      <c r="B227" s="82"/>
      <c r="C227" s="83" t="s">
        <v>139</v>
      </c>
      <c r="D227" s="84" t="s">
        <v>193</v>
      </c>
      <c r="E227" s="85">
        <f t="shared" si="65"/>
        <v>0</v>
      </c>
      <c r="F227" s="86"/>
      <c r="G227" s="86"/>
      <c r="H227" s="86"/>
      <c r="I227" s="86"/>
      <c r="J227" s="86"/>
      <c r="K227" s="86"/>
      <c r="L227" s="86"/>
    </row>
    <row r="228" spans="1:12" s="51" customFormat="1" ht="13.5" customHeight="1">
      <c r="A228" s="87"/>
      <c r="B228" s="88"/>
      <c r="C228" s="89" t="s">
        <v>141</v>
      </c>
      <c r="D228" s="90" t="s">
        <v>194</v>
      </c>
      <c r="E228" s="91">
        <f t="shared" si="65"/>
        <v>0</v>
      </c>
      <c r="F228" s="92"/>
      <c r="G228" s="92"/>
      <c r="H228" s="92"/>
      <c r="I228" s="93"/>
      <c r="J228" s="93"/>
      <c r="K228" s="93"/>
      <c r="L228" s="93"/>
    </row>
    <row r="229" spans="1:12" s="51" customFormat="1" ht="13.5" customHeight="1" thickBot="1">
      <c r="A229" s="94"/>
      <c r="B229" s="95"/>
      <c r="C229" s="96" t="s">
        <v>208</v>
      </c>
      <c r="D229" s="97" t="s">
        <v>195</v>
      </c>
      <c r="E229" s="98">
        <f t="shared" si="65"/>
        <v>0</v>
      </c>
      <c r="F229" s="99"/>
      <c r="G229" s="99"/>
      <c r="H229" s="99"/>
      <c r="I229" s="100"/>
      <c r="J229" s="100"/>
      <c r="K229" s="100"/>
      <c r="L229" s="100"/>
    </row>
    <row r="230" spans="1:12" s="51" customFormat="1" ht="13.5" customHeight="1">
      <c r="A230" s="101"/>
      <c r="B230" s="102"/>
      <c r="C230" s="103"/>
      <c r="D230" s="104"/>
      <c r="E230" s="105"/>
      <c r="F230" s="106"/>
      <c r="G230" s="106"/>
      <c r="H230" s="106"/>
      <c r="I230" s="106"/>
      <c r="J230" s="106"/>
      <c r="K230" s="106"/>
      <c r="L230" s="106"/>
    </row>
    <row r="231" spans="1:12" s="51" customFormat="1" ht="13.5" customHeight="1">
      <c r="A231" s="101"/>
      <c r="B231" s="102"/>
      <c r="C231" s="103"/>
      <c r="D231" s="104"/>
      <c r="E231" s="105"/>
      <c r="F231" s="106"/>
      <c r="G231" s="106"/>
      <c r="H231" s="106"/>
      <c r="I231" s="106"/>
      <c r="J231" s="106"/>
      <c r="K231" s="106"/>
      <c r="L231" s="106"/>
    </row>
    <row r="233" spans="3:7" s="6" customFormat="1" ht="15.75">
      <c r="C233" s="10" t="s">
        <v>209</v>
      </c>
      <c r="E233" s="118" t="s">
        <v>219</v>
      </c>
      <c r="F233" s="118"/>
      <c r="G233" s="118"/>
    </row>
    <row r="234" spans="3:7" ht="15.75">
      <c r="C234" s="6" t="s">
        <v>221</v>
      </c>
      <c r="E234" s="6" t="s">
        <v>211</v>
      </c>
      <c r="F234" s="6"/>
      <c r="G234" s="6"/>
    </row>
    <row r="238" spans="9:12" ht="15">
      <c r="I238" s="112" t="s">
        <v>220</v>
      </c>
      <c r="J238" s="112"/>
      <c r="K238" s="112"/>
      <c r="L238" s="112"/>
    </row>
  </sheetData>
  <sheetProtection/>
  <mergeCells count="58">
    <mergeCell ref="I5:K5"/>
    <mergeCell ref="J9:J10"/>
    <mergeCell ref="K9:K10"/>
    <mergeCell ref="I9:I10"/>
    <mergeCell ref="L9:L10"/>
    <mergeCell ref="B177:C177"/>
    <mergeCell ref="B218:C218"/>
    <mergeCell ref="B181:C181"/>
    <mergeCell ref="A185:C185"/>
    <mergeCell ref="B202:C202"/>
    <mergeCell ref="B206:C206"/>
    <mergeCell ref="B210:C210"/>
    <mergeCell ref="B214:C214"/>
    <mergeCell ref="B92:C92"/>
    <mergeCell ref="A71:C71"/>
    <mergeCell ref="B72:C72"/>
    <mergeCell ref="B76:C76"/>
    <mergeCell ref="B80:C80"/>
    <mergeCell ref="B174:C174"/>
    <mergeCell ref="A6:I6"/>
    <mergeCell ref="A7:I7"/>
    <mergeCell ref="A9:C10"/>
    <mergeCell ref="D9:D10"/>
    <mergeCell ref="E9:E10"/>
    <mergeCell ref="F9:F10"/>
    <mergeCell ref="G9:G10"/>
    <mergeCell ref="A24:C24"/>
    <mergeCell ref="B34:C34"/>
    <mergeCell ref="B62:C62"/>
    <mergeCell ref="A162:C162"/>
    <mergeCell ref="A166:C166"/>
    <mergeCell ref="A130:C130"/>
    <mergeCell ref="B140:C140"/>
    <mergeCell ref="B157:C157"/>
    <mergeCell ref="B160:C160"/>
    <mergeCell ref="B84:C84"/>
    <mergeCell ref="B88:C88"/>
    <mergeCell ref="B96:C96"/>
    <mergeCell ref="B112:C112"/>
    <mergeCell ref="B175:C175"/>
    <mergeCell ref="H9:H10"/>
    <mergeCell ref="B100:C100"/>
    <mergeCell ref="B161:C161"/>
    <mergeCell ref="B63:C63"/>
    <mergeCell ref="B67:C67"/>
    <mergeCell ref="B56:C56"/>
    <mergeCell ref="B57:C57"/>
    <mergeCell ref="B60:C60"/>
    <mergeCell ref="E5:G5"/>
    <mergeCell ref="E233:G233"/>
    <mergeCell ref="B104:C104"/>
    <mergeCell ref="B108:C108"/>
    <mergeCell ref="B226:C226"/>
    <mergeCell ref="B186:C186"/>
    <mergeCell ref="B190:C190"/>
    <mergeCell ref="B194:C194"/>
    <mergeCell ref="B198:C198"/>
    <mergeCell ref="B222:C222"/>
  </mergeCells>
  <printOptions/>
  <pageMargins left="0.2" right="0.2" top="0.57" bottom="0.41" header="0.35" footer="0.31496062992125984"/>
  <pageSetup horizontalDpi="600" verticalDpi="600" orientation="landscape" paperSize="9" scale="63" r:id="rId2"/>
  <rowBreaks count="4" manualBreakCount="4">
    <brk id="51" max="255" man="1"/>
    <brk id="94" max="8" man="1"/>
    <brk id="144" max="255" man="1"/>
    <brk id="18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User_Name</cp:lastModifiedBy>
  <cp:lastPrinted>2014-03-10T08:17:17Z</cp:lastPrinted>
  <dcterms:created xsi:type="dcterms:W3CDTF">2011-02-18T07:09:29Z</dcterms:created>
  <dcterms:modified xsi:type="dcterms:W3CDTF">2014-03-10T13:36:42Z</dcterms:modified>
  <cp:category/>
  <cp:version/>
  <cp:contentType/>
  <cp:contentStatus/>
</cp:coreProperties>
</file>